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 activeTab="10"/>
  </bookViews>
  <sheets>
    <sheet name="2000" sheetId="3" r:id="rId1"/>
    <sheet name="2005" sheetId="5" r:id="rId2"/>
    <sheet name="2010" sheetId="6" r:id="rId3"/>
    <sheet name="2015" sheetId="7" r:id="rId4"/>
    <sheet name="2020" sheetId="8" r:id="rId5"/>
    <sheet name="2025" sheetId="9" r:id="rId6"/>
    <sheet name="2030" sheetId="10" r:id="rId7"/>
    <sheet name="2035" sheetId="11" r:id="rId8"/>
    <sheet name="2040" sheetId="12" r:id="rId9"/>
    <sheet name="2045" sheetId="13" r:id="rId10"/>
    <sheet name="2050" sheetId="14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6" i="14" l="1"/>
  <c r="G76" i="14"/>
  <c r="J75" i="14"/>
  <c r="G75" i="14"/>
  <c r="A55" i="14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32" i="14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K27" i="14"/>
  <c r="J27" i="14"/>
  <c r="I27" i="14"/>
  <c r="H27" i="14"/>
  <c r="G27" i="14"/>
  <c r="F27" i="14"/>
  <c r="E27" i="14"/>
  <c r="D27" i="14"/>
  <c r="C27" i="14"/>
  <c r="K26" i="14"/>
  <c r="J26" i="14"/>
  <c r="I26" i="14"/>
  <c r="H26" i="14"/>
  <c r="G26" i="14"/>
  <c r="F26" i="14"/>
  <c r="E26" i="14"/>
  <c r="D26" i="14"/>
  <c r="C26" i="14"/>
  <c r="B26" i="14"/>
  <c r="K25" i="14"/>
  <c r="J25" i="14"/>
  <c r="I25" i="14"/>
  <c r="H25" i="14"/>
  <c r="G25" i="14"/>
  <c r="F25" i="14"/>
  <c r="E25" i="14"/>
  <c r="D25" i="14"/>
  <c r="C25" i="14"/>
  <c r="B25" i="14"/>
  <c r="K24" i="14"/>
  <c r="J24" i="14"/>
  <c r="I24" i="14"/>
  <c r="H24" i="14"/>
  <c r="G24" i="14"/>
  <c r="F24" i="14"/>
  <c r="E24" i="14"/>
  <c r="D24" i="14"/>
  <c r="C24" i="14"/>
  <c r="B24" i="14"/>
  <c r="K23" i="14"/>
  <c r="J23" i="14"/>
  <c r="I23" i="14"/>
  <c r="H23" i="14"/>
  <c r="G23" i="14"/>
  <c r="F23" i="14"/>
  <c r="E23" i="14"/>
  <c r="D23" i="14"/>
  <c r="C23" i="14"/>
  <c r="B23" i="14"/>
  <c r="K22" i="14"/>
  <c r="J22" i="14"/>
  <c r="I22" i="14"/>
  <c r="H22" i="14"/>
  <c r="G22" i="14"/>
  <c r="F22" i="14"/>
  <c r="E22" i="14"/>
  <c r="D22" i="14"/>
  <c r="C22" i="14"/>
  <c r="B22" i="14"/>
  <c r="K21" i="14"/>
  <c r="J21" i="14"/>
  <c r="I21" i="14"/>
  <c r="H21" i="14"/>
  <c r="G21" i="14"/>
  <c r="F21" i="14"/>
  <c r="E21" i="14"/>
  <c r="D21" i="14"/>
  <c r="C21" i="14"/>
  <c r="B21" i="14"/>
  <c r="K20" i="14"/>
  <c r="J20" i="14"/>
  <c r="I20" i="14"/>
  <c r="H20" i="14"/>
  <c r="G20" i="14"/>
  <c r="F20" i="14"/>
  <c r="E20" i="14"/>
  <c r="D20" i="14"/>
  <c r="C20" i="14"/>
  <c r="B20" i="14"/>
  <c r="K19" i="14"/>
  <c r="J19" i="14"/>
  <c r="I19" i="14"/>
  <c r="H19" i="14"/>
  <c r="G19" i="14"/>
  <c r="F19" i="14"/>
  <c r="E19" i="14"/>
  <c r="D19" i="14"/>
  <c r="C19" i="14"/>
  <c r="B19" i="14"/>
  <c r="K18" i="14"/>
  <c r="J18" i="14"/>
  <c r="I18" i="14"/>
  <c r="H18" i="14"/>
  <c r="G18" i="14"/>
  <c r="F18" i="14"/>
  <c r="E18" i="14"/>
  <c r="D18" i="14"/>
  <c r="C18" i="14"/>
  <c r="B18" i="14"/>
  <c r="K17" i="14"/>
  <c r="J17" i="14"/>
  <c r="I17" i="14"/>
  <c r="H17" i="14"/>
  <c r="G17" i="14"/>
  <c r="F17" i="14"/>
  <c r="E17" i="14"/>
  <c r="D17" i="14"/>
  <c r="C17" i="14"/>
  <c r="B17" i="14"/>
  <c r="K16" i="14"/>
  <c r="J16" i="14"/>
  <c r="I16" i="14"/>
  <c r="H16" i="14"/>
  <c r="G16" i="14"/>
  <c r="F16" i="14"/>
  <c r="E16" i="14"/>
  <c r="D16" i="14"/>
  <c r="C16" i="14"/>
  <c r="B16" i="14"/>
  <c r="K15" i="14"/>
  <c r="J15" i="14"/>
  <c r="I15" i="14"/>
  <c r="H15" i="14"/>
  <c r="G15" i="14"/>
  <c r="F15" i="14"/>
  <c r="E15" i="14"/>
  <c r="D15" i="14"/>
  <c r="C15" i="14"/>
  <c r="B15" i="14"/>
  <c r="K14" i="14"/>
  <c r="J14" i="14"/>
  <c r="I14" i="14"/>
  <c r="H14" i="14"/>
  <c r="G14" i="14"/>
  <c r="F14" i="14"/>
  <c r="E14" i="14"/>
  <c r="D14" i="14"/>
  <c r="C14" i="14"/>
  <c r="B14" i="14"/>
  <c r="K13" i="14"/>
  <c r="J13" i="14"/>
  <c r="I13" i="14"/>
  <c r="H13" i="14"/>
  <c r="G13" i="14"/>
  <c r="F13" i="14"/>
  <c r="E13" i="14"/>
  <c r="D13" i="14"/>
  <c r="C13" i="14"/>
  <c r="B13" i="14"/>
  <c r="K12" i="14"/>
  <c r="J12" i="14"/>
  <c r="I12" i="14"/>
  <c r="H12" i="14"/>
  <c r="G12" i="14"/>
  <c r="F12" i="14"/>
  <c r="E12" i="14"/>
  <c r="D12" i="14"/>
  <c r="C12" i="14"/>
  <c r="B12" i="14"/>
  <c r="K11" i="14"/>
  <c r="J11" i="14"/>
  <c r="I11" i="14"/>
  <c r="H11" i="14"/>
  <c r="G11" i="14"/>
  <c r="F11" i="14"/>
  <c r="E11" i="14"/>
  <c r="D11" i="14"/>
  <c r="C11" i="14"/>
  <c r="B11" i="14"/>
  <c r="K10" i="14"/>
  <c r="J10" i="14"/>
  <c r="I10" i="14"/>
  <c r="H10" i="14"/>
  <c r="G10" i="14"/>
  <c r="F10" i="14"/>
  <c r="E10" i="14"/>
  <c r="D10" i="14"/>
  <c r="C10" i="14"/>
  <c r="B10" i="14"/>
  <c r="K9" i="14"/>
  <c r="J9" i="14"/>
  <c r="I9" i="14"/>
  <c r="H9" i="14"/>
  <c r="G9" i="14"/>
  <c r="F9" i="14"/>
  <c r="E9" i="14"/>
  <c r="D9" i="14"/>
  <c r="C9" i="14"/>
  <c r="B9" i="14"/>
  <c r="A9" i="14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K8" i="14"/>
  <c r="J8" i="14"/>
  <c r="I8" i="14"/>
  <c r="H8" i="14"/>
  <c r="G8" i="14"/>
  <c r="F8" i="14"/>
  <c r="E8" i="14"/>
  <c r="D8" i="14"/>
  <c r="C8" i="14"/>
  <c r="B8" i="14"/>
  <c r="K7" i="14"/>
  <c r="J7" i="14"/>
  <c r="I7" i="14"/>
  <c r="H7" i="14"/>
  <c r="G7" i="14"/>
  <c r="F7" i="14"/>
  <c r="E7" i="14"/>
  <c r="D7" i="14"/>
  <c r="C7" i="14"/>
  <c r="B7" i="14"/>
  <c r="K6" i="14"/>
  <c r="I6" i="14"/>
  <c r="H6" i="14"/>
  <c r="G6" i="14"/>
  <c r="F6" i="14"/>
  <c r="E6" i="14"/>
  <c r="D6" i="14"/>
  <c r="C6" i="14"/>
  <c r="B6" i="14"/>
  <c r="J76" i="13"/>
  <c r="G76" i="13"/>
  <c r="J75" i="13"/>
  <c r="G75" i="13"/>
  <c r="D75" i="13" s="1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A10" i="13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9" i="13"/>
  <c r="J9" i="13"/>
  <c r="I9" i="13"/>
  <c r="H9" i="13"/>
  <c r="G9" i="13"/>
  <c r="F9" i="13"/>
  <c r="E9" i="13"/>
  <c r="D9" i="13"/>
  <c r="C9" i="13"/>
  <c r="B9" i="13"/>
  <c r="A9" i="13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J75" i="10"/>
  <c r="G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D76" i="9" s="1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I6" i="6"/>
  <c r="H6" i="6"/>
  <c r="G6" i="6"/>
  <c r="F6" i="6"/>
  <c r="E6" i="6"/>
  <c r="D6" i="6"/>
  <c r="C6" i="6"/>
  <c r="B6" i="6"/>
  <c r="J17" i="5"/>
  <c r="J15" i="5"/>
  <c r="J13" i="5"/>
  <c r="J11" i="5"/>
  <c r="J9" i="5"/>
  <c r="J8" i="5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A32" i="3"/>
  <c r="A33" i="3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D76" i="6" l="1"/>
  <c r="D75" i="10"/>
  <c r="D75" i="7"/>
  <c r="D76" i="13"/>
  <c r="D76" i="5"/>
  <c r="D76" i="10"/>
  <c r="D75" i="14"/>
  <c r="D76" i="14"/>
  <c r="D75" i="12"/>
  <c r="D76" i="12"/>
  <c r="D75" i="11"/>
  <c r="D76" i="11"/>
  <c r="D75" i="9"/>
  <c r="D75" i="8"/>
  <c r="D76" i="8"/>
  <c r="D76" i="7"/>
  <c r="D75" i="5"/>
  <c r="D75" i="6"/>
  <c r="J76" i="3" l="1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<sst xmlns="http://schemas.openxmlformats.org/spreadsheetml/2006/main" count="341" uniqueCount="33">
  <si>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</si>
  <si>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</si>
  <si>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</si>
  <si>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</si>
  <si>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</si>
  <si>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</si>
  <si>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</si>
  <si>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</si>
  <si>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</si>
  <si>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</si>
  <si>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</si>
  <si>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</si>
  <si>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</si>
  <si>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</si>
  <si>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</si>
  <si>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</si>
  <si>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</si>
  <si>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</si>
  <si>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</si>
  <si>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</si>
  <si>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</si>
  <si>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Ambos sexos:</t>
  </si>
  <si>
    <t>Cuadro 2. TABLA ABREVIADA DE VIDA DE LA POBLACIÓN EN LA PROVINCIA DE BOCAS DEL TORO, SEGÚN SEXO: AÑO 2000</t>
  </si>
  <si>
    <t>Cuadro 2. TABLA ABREVIADA DE VIDA DE LA POBLACIÓN EN LA PROVINCIA DE BOCAS DEL TORO, SEGÚN SEXO: AÑO 2005</t>
  </si>
  <si>
    <t>Cuadro 2. TABLA ABREVIADA DE VIDA DE LA POBLACIÓN EN LA PROVINCIA DE BOCAS DEL TORO, SEGÚN SEXO: AÑO 2010</t>
  </si>
  <si>
    <t>Cuadro 2. TABLA ABREVIADA DE VIDA DE LA POBLACIÓN EN LA PROVINCIA DE BOCAS DEL TORO, SEGÚN SEXO: AÑO 2015</t>
  </si>
  <si>
    <t>Cuadro 2. TABLA ABREVIADA DE VIDA DE LA POBLACIÓN EN LA PROVINCIA DE BOCAS DEL TORO, SEGÚN SEXO: AÑO 2020</t>
  </si>
  <si>
    <t>Cuadro 2. TABLA ABREVIADA DE VIDA DE LA POBLACIÓN EN LA PROVINCIA DE BOCAS DEL TORO, SEGÚN SEXO: AÑO 2025</t>
  </si>
  <si>
    <t>Cuadro 2. TABLA ABREVIADA DE VIDA DE LA POBLACIÓN EN LA PROVINCIA DE BOCAS DEL TORO, SEGÚN SEXO: AÑO 2030</t>
  </si>
  <si>
    <t>Cuadro 2. TABLA ABREVIADA DE VIDA DE LA POBLACIÓN EN LA PROVINCIA DE BOCAS DEL TORO, SEGÚN SEXO: AÑO 2035</t>
  </si>
  <si>
    <t>Cuadro 2. TABLA ABREVIADA DE VIDA DE LA POBLACIÓN EN LA PROVINCIA DE BOCAS DEL TORO, SEGÚN SEXO: AÑO 2040</t>
  </si>
  <si>
    <t>Cuadro 2. TABLA ABREVIADA DE VIDA DE LA POBLACIÓN EN LA PROVINCIA DE BOCAS DEL TORO, SEGÚN SEXO: AÑO 2045</t>
  </si>
  <si>
    <t>Cuadro 2. TABLA ABREVIADA DE VIDA DE LA POBLACIÓN EN LA PROVINCIA DE BOCAS DEL TORO,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</si>
</sst>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8" x14ac:knownFonts="1">
    <font>
      <sz val="10"/>
      <name val="Arial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4" fillId="2" borderId="6" xfId="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65" fontId="3" fillId="0" borderId="1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/>
    <xf numFmtId="1" fontId="3" fillId="0" borderId="0" xfId="0" quotePrefix="1" applyNumberFormat="1" applyFont="1" applyFill="1" applyBorder="1" applyAlignment="1" applyProtection="1">
      <alignment horizontal="center"/>
    </xf>
    <xf numFmtId="1" fontId="3" fillId="0" borderId="3" xfId="0" quotePrefix="1" applyNumberFormat="1" applyFont="1" applyFill="1" applyBorder="1" applyAlignment="1" applyProtection="1">
      <alignment horizontal="center"/>
    </xf>
    <xf numFmtId="164" fontId="3" fillId="0" borderId="4" xfId="0" applyNumberFormat="1" applyFont="1" applyFill="1" applyBorder="1"/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2" fontId="3" fillId="0" borderId="5" xfId="0" applyNumberFormat="1" applyFont="1" applyFill="1" applyBorder="1"/>
    <xf numFmtId="0" fontId="3" fillId="0" borderId="0" xfId="1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168" fontId="3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/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2" fontId="3" fillId="0" borderId="4" xfId="0" applyNumberFormat="1" applyFont="1" applyFill="1" applyBorder="1"/>
    <xf numFmtId="0" fontId="4" fillId="2" borderId="7" xfId="2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Border="1"/>
    <xf numFmtId="170" fontId="3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>
      <alignment horizontal="right"/>
    </xf>
    <xf numFmtId="169" fontId="3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Fill="1"/>
    <xf numFmtId="2" fontId="3" fillId="0" borderId="8" xfId="0" applyNumberFormat="1" applyFont="1" applyFill="1" applyBorder="1"/>
    <xf numFmtId="0" fontId="3" fillId="3" borderId="0" xfId="0" applyFont="1" applyFill="1"/>
    <xf numFmtId="3" fontId="3" fillId="3" borderId="0" xfId="0" applyNumberFormat="1" applyFont="1" applyFill="1"/>
    <xf numFmtId="0" fontId="1" fillId="3" borderId="0" xfId="0" applyFont="1" applyFill="1" applyBorder="1"/>
    <xf numFmtId="0" fontId="1" fillId="3" borderId="0" xfId="0" applyFont="1" applyFill="1"/>
    <xf numFmtId="0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37" fontId="5" fillId="0" borderId="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3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P16" sqref="P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x14ac:dyDescent="0.2">
      <c r="A1" s="38"/>
      <c r="B1" s="38"/>
      <c r="C1" s="38"/>
      <c r="D1" s="39"/>
      <c r="E1" s="39"/>
      <c r="F1" s="39"/>
      <c r="G1" s="39"/>
      <c r="H1" s="38"/>
      <c r="I1" s="38"/>
      <c r="J1" s="40"/>
      <c r="K1" s="41"/>
    </row>
    <row r="2" spans="1:12" s="36" customFormat="1" ht="15" customHeight="1" x14ac:dyDescent="0.2">
      <c r="A2" s="46" t="s">
        <v>22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4.0436131187867021E-2</v>
      </c>
      <c r="D6" s="7">
        <f t="shared" si="0"/>
        <v>3.9015602924684367E-2</v>
      </c>
      <c r="E6" s="7">
        <f t="shared" si="0"/>
        <v>0.96098439707531558</v>
      </c>
      <c r="F6" s="32">
        <f t="shared" si="0"/>
        <v>100000</v>
      </c>
      <c r="G6" s="32">
        <f t="shared" si="0"/>
        <v>3901.5602924684372</v>
      </c>
      <c r="H6" s="32">
        <f t="shared" si="0"/>
        <v>96608.665388655965</v>
      </c>
      <c r="I6" s="33">
        <f t="shared" si="0"/>
        <v>7010804.1602390278</v>
      </c>
      <c r="J6" s="31"/>
      <c r="K6" s="30">
        <f t="shared" ref="K6:K27" si="1">+K29*0.5122+K52*0.4878</f>
        <v>70.108041602390287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3.4435253530962777E-3</v>
      </c>
      <c r="D7" s="7">
        <f t="shared" si="0"/>
        <v>1.3644855106140743E-2</v>
      </c>
      <c r="E7" s="7">
        <f t="shared" si="0"/>
        <v>0.98635514489385923</v>
      </c>
      <c r="F7" s="32">
        <f t="shared" si="0"/>
        <v>96098.439707531565</v>
      </c>
      <c r="G7" s="32">
        <f t="shared" si="0"/>
        <v>1312.6786038339151</v>
      </c>
      <c r="H7" s="32">
        <f t="shared" si="0"/>
        <v>380873.78139292006</v>
      </c>
      <c r="I7" s="33">
        <f t="shared" si="0"/>
        <v>6914195.4948503729</v>
      </c>
      <c r="J7" s="31">
        <f t="shared" ref="J7:J27" si="2">+J30*0.5122+J53*0.4878</f>
        <v>0.95496489356315206</v>
      </c>
      <c r="K7" s="30">
        <f t="shared" si="1"/>
        <v>71.936801230837034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6.288997461725564E-4</v>
      </c>
      <c r="D8" s="7">
        <f t="shared" si="0"/>
        <v>3.1389596083967602E-3</v>
      </c>
      <c r="E8" s="7">
        <f t="shared" si="0"/>
        <v>0.99686104039160317</v>
      </c>
      <c r="F8" s="32">
        <f t="shared" si="0"/>
        <v>94785.761103697645</v>
      </c>
      <c r="G8" s="32">
        <f t="shared" si="0"/>
        <v>297.43216989278255</v>
      </c>
      <c r="H8" s="32">
        <f t="shared" si="0"/>
        <v>473097.07833942561</v>
      </c>
      <c r="I8" s="33">
        <f t="shared" si="0"/>
        <v>6533321.7134574521</v>
      </c>
      <c r="J8" s="31">
        <f t="shared" si="2"/>
        <v>0.99081871748868999</v>
      </c>
      <c r="K8" s="30">
        <f t="shared" si="1"/>
        <v>68.917449168020653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7.6518923311727624E-4</v>
      </c>
      <c r="D9" s="7">
        <f t="shared" si="0"/>
        <v>3.819424611289183E-3</v>
      </c>
      <c r="E9" s="7">
        <f t="shared" si="0"/>
        <v>0.99618057538871074</v>
      </c>
      <c r="F9" s="32">
        <f t="shared" si="0"/>
        <v>94488.328933804863</v>
      </c>
      <c r="G9" s="32">
        <f t="shared" si="0"/>
        <v>360.69154624452256</v>
      </c>
      <c r="H9" s="32">
        <f t="shared" si="0"/>
        <v>471642.22213368514</v>
      </c>
      <c r="I9" s="33">
        <f t="shared" si="0"/>
        <v>6060224.6351180263</v>
      </c>
      <c r="J9" s="31">
        <f t="shared" si="2"/>
        <v>0.9969236864595854</v>
      </c>
      <c r="K9" s="30">
        <f t="shared" si="1"/>
        <v>64.127170596513821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1.4400150538088248E-3</v>
      </c>
      <c r="D10" s="7">
        <f t="shared" si="0"/>
        <v>7.1735395251414438E-3</v>
      </c>
      <c r="E10" s="7">
        <f t="shared" si="0"/>
        <v>0.99282646047485856</v>
      </c>
      <c r="F10" s="32">
        <f t="shared" si="0"/>
        <v>94127.637387560346</v>
      </c>
      <c r="G10" s="32">
        <f t="shared" si="0"/>
        <v>673.72758045808757</v>
      </c>
      <c r="H10" s="32">
        <f t="shared" si="0"/>
        <v>469100.31929646886</v>
      </c>
      <c r="I10" s="33">
        <f t="shared" si="0"/>
        <v>5588582.4129843414</v>
      </c>
      <c r="J10" s="31">
        <f t="shared" si="2"/>
        <v>0.9946028823010471</v>
      </c>
      <c r="K10" s="30">
        <f t="shared" si="1"/>
        <v>59.361670103369107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2.2297021980729175E-3</v>
      </c>
      <c r="D11" s="7">
        <f t="shared" si="0"/>
        <v>1.1077032011650232E-2</v>
      </c>
      <c r="E11" s="7">
        <f t="shared" si="0"/>
        <v>0.98892296798834978</v>
      </c>
      <c r="F11" s="32">
        <f t="shared" si="0"/>
        <v>93453.90980710226</v>
      </c>
      <c r="G11" s="32">
        <f t="shared" si="0"/>
        <v>1031.0915584984134</v>
      </c>
      <c r="H11" s="32">
        <f t="shared" si="0"/>
        <v>464810.2076319257</v>
      </c>
      <c r="I11" s="33">
        <f t="shared" si="0"/>
        <v>5119482.0936878733</v>
      </c>
      <c r="J11" s="31">
        <f t="shared" si="2"/>
        <v>0.99082626721996481</v>
      </c>
      <c r="K11" s="30">
        <f t="shared" si="1"/>
        <v>54.766405712660926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2.63319459908076E-3</v>
      </c>
      <c r="D12" s="7">
        <f t="shared" si="0"/>
        <v>1.3065585432239044E-2</v>
      </c>
      <c r="E12" s="7">
        <f t="shared" si="0"/>
        <v>0.98693441456776099</v>
      </c>
      <c r="F12" s="32">
        <f t="shared" si="0"/>
        <v>92422.818248603842</v>
      </c>
      <c r="G12" s="32">
        <f t="shared" si="0"/>
        <v>1200.6694222144527</v>
      </c>
      <c r="H12" s="32">
        <f t="shared" si="0"/>
        <v>459139.42495387036</v>
      </c>
      <c r="I12" s="33">
        <f t="shared" si="0"/>
        <v>4654671.8860559464</v>
      </c>
      <c r="J12" s="31">
        <f t="shared" si="2"/>
        <v>0.98773997194794338</v>
      </c>
      <c r="K12" s="30">
        <f t="shared" si="1"/>
        <v>50.343273358769366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2.7797094261280374E-3</v>
      </c>
      <c r="D13" s="7">
        <f t="shared" si="0"/>
        <v>1.3792993018116758E-2</v>
      </c>
      <c r="E13" s="7">
        <f t="shared" si="0"/>
        <v>0.98620700698188313</v>
      </c>
      <c r="F13" s="32">
        <f t="shared" si="0"/>
        <v>91222.148826389399</v>
      </c>
      <c r="G13" s="32">
        <f t="shared" si="0"/>
        <v>1250.5221711296392</v>
      </c>
      <c r="H13" s="32">
        <f t="shared" si="0"/>
        <v>453003.69105944247</v>
      </c>
      <c r="I13" s="33">
        <f t="shared" si="0"/>
        <v>4195532.4611020768</v>
      </c>
      <c r="J13" s="31">
        <f t="shared" si="2"/>
        <v>0.98655434933984532</v>
      </c>
      <c r="K13" s="30">
        <f t="shared" si="1"/>
        <v>45.969940337269996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2.9911574650844396E-3</v>
      </c>
      <c r="D14" s="7">
        <f t="shared" si="0"/>
        <v>1.4840738838983295E-2</v>
      </c>
      <c r="E14" s="7">
        <f t="shared" si="0"/>
        <v>0.98515926116101671</v>
      </c>
      <c r="F14" s="32">
        <f t="shared" si="0"/>
        <v>89971.626655259752</v>
      </c>
      <c r="G14" s="32">
        <f t="shared" si="0"/>
        <v>1328.2932485426268</v>
      </c>
      <c r="H14" s="32">
        <f t="shared" si="0"/>
        <v>446585.98422895093</v>
      </c>
      <c r="I14" s="33">
        <f t="shared" si="0"/>
        <v>3742528.7700426346</v>
      </c>
      <c r="J14" s="31">
        <f t="shared" si="2"/>
        <v>0.98575115728923479</v>
      </c>
      <c r="K14" s="30">
        <f t="shared" si="1"/>
        <v>41.573302560342157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3.4921562709320907E-3</v>
      </c>
      <c r="D15" s="7">
        <f t="shared" si="0"/>
        <v>1.7310334606217993E-2</v>
      </c>
      <c r="E15" s="7">
        <f t="shared" si="0"/>
        <v>0.982689665393782</v>
      </c>
      <c r="F15" s="32">
        <f t="shared" si="0"/>
        <v>88643.333406717124</v>
      </c>
      <c r="G15" s="32">
        <f t="shared" si="0"/>
        <v>1527.908450367042</v>
      </c>
      <c r="H15" s="32">
        <f t="shared" si="0"/>
        <v>439511.42914222495</v>
      </c>
      <c r="I15" s="33">
        <f t="shared" si="0"/>
        <v>3295942.7858136836</v>
      </c>
      <c r="J15" s="31">
        <f t="shared" si="2"/>
        <v>0.98408411339822788</v>
      </c>
      <c r="K15" s="30">
        <f t="shared" si="1"/>
        <v>37.158488252361963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4.5014401993042682E-3</v>
      </c>
      <c r="D16" s="7">
        <f t="shared" si="4"/>
        <v>2.2262838811753852E-2</v>
      </c>
      <c r="E16" s="7">
        <f t="shared" si="4"/>
        <v>0.97773716118824616</v>
      </c>
      <c r="F16" s="32">
        <f t="shared" si="4"/>
        <v>87115.424956350078</v>
      </c>
      <c r="G16" s="32">
        <f t="shared" si="4"/>
        <v>1931.2180007890215</v>
      </c>
      <c r="H16" s="32">
        <f t="shared" si="4"/>
        <v>430963.14189950156</v>
      </c>
      <c r="I16" s="33">
        <f t="shared" si="4"/>
        <v>2856431.3566714581</v>
      </c>
      <c r="J16" s="31">
        <f t="shared" si="2"/>
        <v>0.98046893990926887</v>
      </c>
      <c r="K16" s="30">
        <f t="shared" si="1"/>
        <v>32.765498735343577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6.3054703145012467E-3</v>
      </c>
      <c r="D17" s="7">
        <f t="shared" si="4"/>
        <v>3.1054376788658099E-2</v>
      </c>
      <c r="E17" s="7">
        <f t="shared" si="4"/>
        <v>0.96894562321134181</v>
      </c>
      <c r="F17" s="32">
        <f t="shared" si="4"/>
        <v>85184.206955561065</v>
      </c>
      <c r="G17" s="32">
        <f t="shared" si="4"/>
        <v>2632.8925858395633</v>
      </c>
      <c r="H17" s="32">
        <f t="shared" si="4"/>
        <v>419689.54888747918</v>
      </c>
      <c r="I17" s="33">
        <f t="shared" si="4"/>
        <v>2425468.2147719567</v>
      </c>
      <c r="J17" s="31">
        <f t="shared" si="2"/>
        <v>0.97372431127253145</v>
      </c>
      <c r="K17" s="30">
        <f t="shared" si="1"/>
        <v>28.449821444974489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9.317152801835751E-3</v>
      </c>
      <c r="D18" s="7">
        <f t="shared" si="4"/>
        <v>4.5565046132189244E-2</v>
      </c>
      <c r="E18" s="7">
        <f t="shared" si="4"/>
        <v>0.95443495386781074</v>
      </c>
      <c r="F18" s="32">
        <f t="shared" si="4"/>
        <v>82551.314369721498</v>
      </c>
      <c r="G18" s="32">
        <f t="shared" si="4"/>
        <v>3740.94231910285</v>
      </c>
      <c r="H18" s="32">
        <f t="shared" si="4"/>
        <v>403954.17193843191</v>
      </c>
      <c r="I18" s="33">
        <f t="shared" si="4"/>
        <v>2005778.6658844776</v>
      </c>
      <c r="J18" s="31">
        <f t="shared" si="2"/>
        <v>0.96231562150346528</v>
      </c>
      <c r="K18" s="30">
        <f t="shared" si="1"/>
        <v>24.274453721929056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1.4376286142436995E-2</v>
      </c>
      <c r="D19" s="7">
        <f t="shared" si="4"/>
        <v>6.9490421320550028E-2</v>
      </c>
      <c r="E19" s="7">
        <f t="shared" si="4"/>
        <v>0.93050957867944994</v>
      </c>
      <c r="F19" s="32">
        <f t="shared" si="4"/>
        <v>78810.372050618651</v>
      </c>
      <c r="G19" s="32">
        <f t="shared" si="4"/>
        <v>5445.2171862520936</v>
      </c>
      <c r="H19" s="32">
        <f t="shared" si="4"/>
        <v>381250.20912367862</v>
      </c>
      <c r="I19" s="33">
        <f t="shared" si="4"/>
        <v>1601824.4939460454</v>
      </c>
      <c r="J19" s="31">
        <f t="shared" si="2"/>
        <v>0.94347884954178807</v>
      </c>
      <c r="K19" s="30">
        <f t="shared" si="1"/>
        <v>20.303633285474774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2.252128510255462E-2</v>
      </c>
      <c r="D20" s="7">
        <f t="shared" si="4"/>
        <v>0.10685252566940313</v>
      </c>
      <c r="E20" s="7">
        <f t="shared" si="4"/>
        <v>0.89314747433059694</v>
      </c>
      <c r="F20" s="32">
        <f t="shared" si="4"/>
        <v>73365.154864366545</v>
      </c>
      <c r="G20" s="32">
        <f t="shared" si="4"/>
        <v>7795.6457646719391</v>
      </c>
      <c r="H20" s="32">
        <f t="shared" si="4"/>
        <v>348412.60304896935</v>
      </c>
      <c r="I20" s="33">
        <f t="shared" si="4"/>
        <v>1220574.2848223667</v>
      </c>
      <c r="J20" s="31">
        <f t="shared" si="2"/>
        <v>0.91337948998437501</v>
      </c>
      <c r="K20" s="30">
        <f t="shared" si="1"/>
        <v>16.618918242040067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3.5711599033621477E-2</v>
      </c>
      <c r="D21" s="7">
        <f t="shared" si="4"/>
        <v>0.16446143584061804</v>
      </c>
      <c r="E21" s="7">
        <f t="shared" si="4"/>
        <v>0.83553856415938199</v>
      </c>
      <c r="F21" s="32">
        <f t="shared" si="4"/>
        <v>65569.509099694609</v>
      </c>
      <c r="G21" s="32">
        <f t="shared" si="4"/>
        <v>10735.553862867708</v>
      </c>
      <c r="H21" s="32">
        <f t="shared" si="4"/>
        <v>302237.12722056301</v>
      </c>
      <c r="I21" s="33">
        <f t="shared" si="4"/>
        <v>872161.68177339737</v>
      </c>
      <c r="J21" s="31">
        <f t="shared" si="2"/>
        <v>0.86679895592709755</v>
      </c>
      <c r="K21" s="30">
        <f t="shared" si="1"/>
        <v>13.289443063968539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5.6220312453075127E-2</v>
      </c>
      <c r="D22" s="7">
        <f t="shared" si="4"/>
        <v>0.24723712054799962</v>
      </c>
      <c r="E22" s="7">
        <f t="shared" si="4"/>
        <v>0.75276287945200038</v>
      </c>
      <c r="F22" s="32">
        <f t="shared" si="4"/>
        <v>54833.955236826907</v>
      </c>
      <c r="G22" s="32">
        <f t="shared" si="4"/>
        <v>13518.662877593895</v>
      </c>
      <c r="H22" s="32">
        <f t="shared" si="4"/>
        <v>241308.49569120546</v>
      </c>
      <c r="I22" s="33">
        <f t="shared" si="4"/>
        <v>569924.55455283436</v>
      </c>
      <c r="J22" s="31">
        <f t="shared" si="2"/>
        <v>0.79767858722973239</v>
      </c>
      <c r="K22" s="30">
        <f t="shared" si="1"/>
        <v>10.39035139825916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8.733722532307292E-2</v>
      </c>
      <c r="D23" s="7">
        <f t="shared" si="4"/>
        <v>0.35833702200115503</v>
      </c>
      <c r="E23" s="7">
        <f t="shared" si="4"/>
        <v>0.64166297799884497</v>
      </c>
      <c r="F23" s="32">
        <f t="shared" si="4"/>
        <v>41315.292359233004</v>
      </c>
      <c r="G23" s="32">
        <f t="shared" si="4"/>
        <v>14793.85367247391</v>
      </c>
      <c r="H23" s="32">
        <f t="shared" si="4"/>
        <v>169567.30531657237</v>
      </c>
      <c r="I23" s="33">
        <f t="shared" si="4"/>
        <v>328616.05886162887</v>
      </c>
      <c r="J23" s="31">
        <f t="shared" si="2"/>
        <v>0.70215856800209764</v>
      </c>
      <c r="K23" s="30">
        <f t="shared" si="1"/>
        <v>7.9603896347901788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0.13157388634151229</v>
      </c>
      <c r="D24" s="7">
        <f t="shared" si="4"/>
        <v>0.48981826273793949</v>
      </c>
      <c r="E24" s="7">
        <f t="shared" si="4"/>
        <v>0.51018173726206051</v>
      </c>
      <c r="F24" s="32">
        <f t="shared" si="4"/>
        <v>26521.438686759102</v>
      </c>
      <c r="G24" s="32">
        <f t="shared" si="4"/>
        <v>13013.246313954036</v>
      </c>
      <c r="H24" s="32">
        <f t="shared" si="4"/>
        <v>98695.584243080986</v>
      </c>
      <c r="I24" s="33">
        <f t="shared" si="4"/>
        <v>159048.7535450565</v>
      </c>
      <c r="J24" s="31">
        <f t="shared" si="2"/>
        <v>0.58225447285685816</v>
      </c>
      <c r="K24" s="30">
        <f t="shared" si="1"/>
        <v>6.0121806358898624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0.1917532474115437</v>
      </c>
      <c r="D25" s="7">
        <f t="shared" si="4"/>
        <v>0.62774521917772097</v>
      </c>
      <c r="E25" s="7">
        <f t="shared" si="4"/>
        <v>0.37225478082227897</v>
      </c>
      <c r="F25" s="32">
        <f t="shared" si="4"/>
        <v>13508.192372805064</v>
      </c>
      <c r="G25" s="32">
        <f t="shared" si="4"/>
        <v>8502.3999977508083</v>
      </c>
      <c r="H25" s="32">
        <f t="shared" si="4"/>
        <v>44200.552159282801</v>
      </c>
      <c r="I25" s="33">
        <f t="shared" si="4"/>
        <v>60353.169301975518</v>
      </c>
      <c r="J25" s="31">
        <f t="shared" si="2"/>
        <v>0.44915033817709926</v>
      </c>
      <c r="K25" s="30">
        <f t="shared" si="1"/>
        <v>4.4831685268861552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0.26732119694750256</v>
      </c>
      <c r="D26" s="7">
        <f t="shared" si="5"/>
        <v>0.749603753830552</v>
      </c>
      <c r="E26" s="7">
        <f t="shared" si="5"/>
        <v>0.250396246169448</v>
      </c>
      <c r="F26" s="32">
        <f t="shared" si="5"/>
        <v>5005.7923750542541</v>
      </c>
      <c r="G26" s="32">
        <f t="shared" si="5"/>
        <v>3755.4308607972876</v>
      </c>
      <c r="H26" s="32">
        <f t="shared" si="5"/>
        <v>14069.997873625885</v>
      </c>
      <c r="I26" s="33">
        <f t="shared" si="5"/>
        <v>16152.617142692725</v>
      </c>
      <c r="J26" s="31">
        <f t="shared" si="2"/>
        <v>0.3197713474389321</v>
      </c>
      <c r="K26" s="30">
        <f t="shared" si="1"/>
        <v>3.2301489584783196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0.60056200851311081</v>
      </c>
      <c r="D27" s="7">
        <f t="shared" si="6"/>
        <v>1</v>
      </c>
      <c r="E27" s="7">
        <f t="shared" si="6"/>
        <v>0</v>
      </c>
      <c r="F27" s="32">
        <f t="shared" si="6"/>
        <v>1250.3615142569668</v>
      </c>
      <c r="G27" s="32">
        <f t="shared" si="6"/>
        <v>1250.3615142569668</v>
      </c>
      <c r="H27" s="32">
        <f t="shared" si="6"/>
        <v>2082.6192690668408</v>
      </c>
      <c r="I27" s="33">
        <f t="shared" si="6"/>
        <v>2082.6192690668408</v>
      </c>
      <c r="J27" s="31">
        <f t="shared" si="2"/>
        <v>0.12865793975939815</v>
      </c>
      <c r="K27" s="30">
        <f t="shared" si="1"/>
        <v>1.6651219999999536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4.7864293638475025E-2</v>
      </c>
      <c r="D29" s="7">
        <v>4.5939108300224907E-2</v>
      </c>
      <c r="E29" s="7">
        <v>0.95406089169977504</v>
      </c>
      <c r="F29" s="32">
        <v>100000</v>
      </c>
      <c r="G29" s="32">
        <v>4593.9108300224907</v>
      </c>
      <c r="H29" s="32">
        <v>95977.825656863788</v>
      </c>
      <c r="I29" s="33">
        <v>6804178.9894437473</v>
      </c>
      <c r="J29" s="31"/>
      <c r="K29" s="30">
        <v>68.041789894437471</v>
      </c>
    </row>
    <row r="30" spans="1:11" ht="13.5" customHeight="1" x14ac:dyDescent="0.2">
      <c r="A30" s="6">
        <v>1</v>
      </c>
      <c r="B30" s="8">
        <v>4</v>
      </c>
      <c r="C30" s="7">
        <v>2.9420199051740908E-3</v>
      </c>
      <c r="D30" s="7">
        <v>1.1678757470072845E-2</v>
      </c>
      <c r="E30" s="7">
        <v>0.98832124252992715</v>
      </c>
      <c r="F30" s="32">
        <v>95406.089169977509</v>
      </c>
      <c r="G30" s="32">
        <v>1114.2245765843109</v>
      </c>
      <c r="H30" s="32">
        <v>378727.74913070409</v>
      </c>
      <c r="I30" s="33">
        <v>6708201.1637868835</v>
      </c>
      <c r="J30" s="31">
        <v>0.94941114957513584</v>
      </c>
      <c r="K30" s="30">
        <v>70.312086179692471</v>
      </c>
    </row>
    <row r="31" spans="1:11" ht="13.5" customHeight="1" x14ac:dyDescent="0.2">
      <c r="A31" s="6">
        <v>5</v>
      </c>
      <c r="B31" s="8">
        <v>5</v>
      </c>
      <c r="C31" s="7">
        <v>6.6624366470298955E-4</v>
      </c>
      <c r="D31" s="7">
        <v>3.3250479057962716E-3</v>
      </c>
      <c r="E31" s="7">
        <v>0.99667495209420376</v>
      </c>
      <c r="F31" s="32">
        <v>94291.864593393198</v>
      </c>
      <c r="G31" s="32">
        <v>313.52496689988766</v>
      </c>
      <c r="H31" s="32">
        <v>470586.03857742745</v>
      </c>
      <c r="I31" s="33">
        <v>6329473.414656179</v>
      </c>
      <c r="J31" s="31">
        <v>0.99132191314166906</v>
      </c>
      <c r="K31" s="30">
        <v>67.12639994924514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8.3991428808637104E-4</v>
      </c>
      <c r="D32" s="7">
        <v>4.1919793313914275E-3</v>
      </c>
      <c r="E32" s="7">
        <v>0.99580802066860852</v>
      </c>
      <c r="F32" s="32">
        <v>93978.339626493311</v>
      </c>
      <c r="G32" s="32">
        <v>393.95525731274392</v>
      </c>
      <c r="H32" s="32">
        <v>469042.21406962455</v>
      </c>
      <c r="I32" s="33">
        <v>5858887.3760787519</v>
      </c>
      <c r="J32" s="31">
        <v>0.99671935760680486</v>
      </c>
      <c r="K32" s="30">
        <v>62.34295476345148</v>
      </c>
    </row>
    <row r="33" spans="1:11" ht="13.5" customHeight="1" x14ac:dyDescent="0.2">
      <c r="A33" s="9">
        <f t="shared" si="7"/>
        <v>15</v>
      </c>
      <c r="B33" s="8">
        <v>5</v>
      </c>
      <c r="C33" s="7">
        <v>1.9694386293463454E-3</v>
      </c>
      <c r="D33" s="7">
        <v>9.8044585733300799E-3</v>
      </c>
      <c r="E33" s="7">
        <v>0.99019554142666988</v>
      </c>
      <c r="F33" s="32">
        <v>93584.384369180567</v>
      </c>
      <c r="G33" s="32">
        <v>917.54421965822985</v>
      </c>
      <c r="H33" s="32">
        <v>465891.2473768029</v>
      </c>
      <c r="I33" s="33">
        <v>5389845.1620091274</v>
      </c>
      <c r="J33" s="31">
        <v>0.99328212557781859</v>
      </c>
      <c r="K33" s="30">
        <v>57.593424355357776</v>
      </c>
    </row>
    <row r="34" spans="1:11" ht="13.5" customHeight="1" x14ac:dyDescent="0.2">
      <c r="A34" s="9">
        <f t="shared" si="7"/>
        <v>20</v>
      </c>
      <c r="B34" s="8">
        <v>5</v>
      </c>
      <c r="C34" s="7">
        <v>3.232506978366914E-3</v>
      </c>
      <c r="D34" s="7">
        <v>1.6038548447339773E-2</v>
      </c>
      <c r="E34" s="7">
        <v>0.98396145155266024</v>
      </c>
      <c r="F34" s="32">
        <v>92666.840149522337</v>
      </c>
      <c r="G34" s="32">
        <v>1486.2416052000044</v>
      </c>
      <c r="H34" s="32">
        <v>459779.85976409691</v>
      </c>
      <c r="I34" s="33">
        <v>4923953.9146323241</v>
      </c>
      <c r="J34" s="31">
        <v>0.98688237298486259</v>
      </c>
      <c r="K34" s="30">
        <v>53.13609384637796</v>
      </c>
    </row>
    <row r="35" spans="1:11" ht="13.5" customHeight="1" x14ac:dyDescent="0.2">
      <c r="A35" s="9">
        <f t="shared" si="7"/>
        <v>25</v>
      </c>
      <c r="B35" s="8">
        <v>5</v>
      </c>
      <c r="C35" s="7">
        <v>3.7033505723372447E-3</v>
      </c>
      <c r="D35" s="7">
        <v>1.8346969257686668E-2</v>
      </c>
      <c r="E35" s="7">
        <v>0.98165303074231336</v>
      </c>
      <c r="F35" s="32">
        <v>91180.598544322333</v>
      </c>
      <c r="G35" s="32">
        <v>1672.8876383901516</v>
      </c>
      <c r="H35" s="32">
        <v>451722.73208106385</v>
      </c>
      <c r="I35" s="33">
        <v>4464174.0548682269</v>
      </c>
      <c r="J35" s="31">
        <v>0.98247611870783769</v>
      </c>
      <c r="K35" s="30">
        <v>48.959692370282248</v>
      </c>
    </row>
    <row r="36" spans="1:11" ht="13.5" customHeight="1" x14ac:dyDescent="0.2">
      <c r="A36" s="9">
        <f t="shared" si="7"/>
        <v>30</v>
      </c>
      <c r="B36" s="8">
        <v>5</v>
      </c>
      <c r="C36" s="7">
        <v>3.6477604037756794E-3</v>
      </c>
      <c r="D36" s="7">
        <v>1.8072690989461022E-2</v>
      </c>
      <c r="E36" s="7">
        <v>0.98192730901053893</v>
      </c>
      <c r="F36" s="32">
        <v>89507.710905932181</v>
      </c>
      <c r="G36" s="32">
        <v>1617.6452003769227</v>
      </c>
      <c r="H36" s="32">
        <v>443462.56917053822</v>
      </c>
      <c r="I36" s="33">
        <v>4012451.3227871628</v>
      </c>
      <c r="J36" s="31">
        <v>0.98171408626598999</v>
      </c>
      <c r="K36" s="30">
        <v>44.82799618240751</v>
      </c>
    </row>
    <row r="37" spans="1:11" ht="13.5" customHeight="1" x14ac:dyDescent="0.2">
      <c r="A37" s="9">
        <f t="shared" si="7"/>
        <v>35</v>
      </c>
      <c r="B37" s="8">
        <v>5</v>
      </c>
      <c r="C37" s="7">
        <v>3.6369738434196123E-3</v>
      </c>
      <c r="D37" s="7">
        <v>1.8021515647992821E-2</v>
      </c>
      <c r="E37" s="7">
        <v>0.98197848435200719</v>
      </c>
      <c r="F37" s="32">
        <v>87890.065705555258</v>
      </c>
      <c r="G37" s="32">
        <v>1583.9121944157814</v>
      </c>
      <c r="H37" s="32">
        <v>435502.77307645709</v>
      </c>
      <c r="I37" s="33">
        <v>3568988.7536166245</v>
      </c>
      <c r="J37" s="31">
        <v>0.98205080507928932</v>
      </c>
      <c r="K37" s="30">
        <v>40.607419336484121</v>
      </c>
    </row>
    <row r="38" spans="1:11" ht="13.5" customHeight="1" x14ac:dyDescent="0.2">
      <c r="A38" s="9">
        <f t="shared" si="7"/>
        <v>40</v>
      </c>
      <c r="B38" s="8">
        <v>5</v>
      </c>
      <c r="C38" s="7">
        <v>4.0341365963859673E-3</v>
      </c>
      <c r="D38" s="7">
        <v>1.9974181502635344E-2</v>
      </c>
      <c r="E38" s="7">
        <v>0.9800258184973647</v>
      </c>
      <c r="F38" s="32">
        <v>86306.153511139477</v>
      </c>
      <c r="G38" s="32">
        <v>1723.8947750258085</v>
      </c>
      <c r="H38" s="32">
        <v>427326.82293658121</v>
      </c>
      <c r="I38" s="33">
        <v>3133485.9805401675</v>
      </c>
      <c r="J38" s="31">
        <v>0.98122641083977558</v>
      </c>
      <c r="K38" s="30">
        <v>36.306634614827672</v>
      </c>
    </row>
    <row r="39" spans="1:11" ht="13.5" customHeight="1" x14ac:dyDescent="0.2">
      <c r="A39" s="9">
        <f t="shared" si="7"/>
        <v>45</v>
      </c>
      <c r="B39" s="8">
        <v>5</v>
      </c>
      <c r="C39" s="7">
        <v>5.1327732753477873E-3</v>
      </c>
      <c r="D39" s="7">
        <v>2.5352705258582523E-2</v>
      </c>
      <c r="E39" s="7">
        <v>0.97464729474141742</v>
      </c>
      <c r="F39" s="32">
        <v>84582.258736113668</v>
      </c>
      <c r="G39" s="32">
        <v>2144.3890758418565</v>
      </c>
      <c r="H39" s="32">
        <v>417783.71278177225</v>
      </c>
      <c r="I39" s="33">
        <v>2706159.1576035861</v>
      </c>
      <c r="J39" s="31">
        <v>0.97766788873857979</v>
      </c>
      <c r="K39" s="30">
        <v>31.994406368910916</v>
      </c>
    </row>
    <row r="40" spans="1:11" ht="13.5" customHeight="1" x14ac:dyDescent="0.2">
      <c r="A40" s="9">
        <f t="shared" si="7"/>
        <v>50</v>
      </c>
      <c r="B40" s="8">
        <v>5</v>
      </c>
      <c r="C40" s="7">
        <v>7.194786558114564E-3</v>
      </c>
      <c r="D40" s="7">
        <v>3.5371687271752182E-2</v>
      </c>
      <c r="E40" s="7">
        <v>0.96462831272824778</v>
      </c>
      <c r="F40" s="32">
        <v>82437.869660271812</v>
      </c>
      <c r="G40" s="32">
        <v>2915.9665449726017</v>
      </c>
      <c r="H40" s="32">
        <v>405288.81870496349</v>
      </c>
      <c r="I40" s="33">
        <v>2288375.4448218136</v>
      </c>
      <c r="J40" s="31">
        <v>0.97009243372937459</v>
      </c>
      <c r="K40" s="30">
        <v>27.758789185749908</v>
      </c>
    </row>
    <row r="41" spans="1:11" ht="13.5" customHeight="1" x14ac:dyDescent="0.2">
      <c r="A41" s="9">
        <f t="shared" si="7"/>
        <v>55</v>
      </c>
      <c r="B41" s="8">
        <v>5</v>
      </c>
      <c r="C41" s="7">
        <v>1.0664137212063118E-2</v>
      </c>
      <c r="D41" s="7">
        <v>5.2013486889951596E-2</v>
      </c>
      <c r="E41" s="7">
        <v>0.94798651311004845</v>
      </c>
      <c r="F41" s="32">
        <v>79521.90311529921</v>
      </c>
      <c r="G41" s="32">
        <v>4136.2114651516167</v>
      </c>
      <c r="H41" s="32">
        <v>387861.8009971584</v>
      </c>
      <c r="I41" s="33">
        <v>1883086.6261168499</v>
      </c>
      <c r="J41" s="31">
        <v>0.95700099064294353</v>
      </c>
      <c r="K41" s="30">
        <v>23.680100102566122</v>
      </c>
    </row>
    <row r="42" spans="1:11" ht="13.5" customHeight="1" x14ac:dyDescent="0.2">
      <c r="A42" s="9">
        <f t="shared" si="7"/>
        <v>60</v>
      </c>
      <c r="B42" s="8">
        <v>5</v>
      </c>
      <c r="C42" s="7">
        <v>1.6241736906695864E-2</v>
      </c>
      <c r="D42" s="7">
        <v>7.8208137113341708E-2</v>
      </c>
      <c r="E42" s="7">
        <v>0.92179186288665826</v>
      </c>
      <c r="F42" s="32">
        <v>75385.691650147593</v>
      </c>
      <c r="G42" s="32">
        <v>5895.7745089588425</v>
      </c>
      <c r="H42" s="32">
        <v>363001.47840273374</v>
      </c>
      <c r="I42" s="33">
        <v>1495224.8251196914</v>
      </c>
      <c r="J42" s="31">
        <v>0.93590417377913737</v>
      </c>
      <c r="K42" s="30">
        <v>19.834331852505649</v>
      </c>
    </row>
    <row r="43" spans="1:11" ht="13.5" customHeight="1" x14ac:dyDescent="0.2">
      <c r="A43" s="9">
        <f t="shared" si="7"/>
        <v>65</v>
      </c>
      <c r="B43" s="8">
        <v>5</v>
      </c>
      <c r="C43" s="7">
        <v>2.4906192805044622E-2</v>
      </c>
      <c r="D43" s="7">
        <v>0.11756903624829794</v>
      </c>
      <c r="E43" s="7">
        <v>0.88243096375170205</v>
      </c>
      <c r="F43" s="32">
        <v>69489.917141188751</v>
      </c>
      <c r="G43" s="32">
        <v>8169.8625872636403</v>
      </c>
      <c r="H43" s="32">
        <v>328025.34900512279</v>
      </c>
      <c r="I43" s="33">
        <v>1132223.3467169576</v>
      </c>
      <c r="J43" s="31">
        <v>0.90364741887137301</v>
      </c>
      <c r="K43" s="30">
        <v>16.293347197644806</v>
      </c>
    </row>
    <row r="44" spans="1:11" ht="13.5" customHeight="1" x14ac:dyDescent="0.2">
      <c r="A44" s="9">
        <f t="shared" si="7"/>
        <v>70</v>
      </c>
      <c r="B44" s="8">
        <v>5</v>
      </c>
      <c r="C44" s="7">
        <v>3.8274782031800417E-2</v>
      </c>
      <c r="D44" s="7">
        <v>0.17524171283045167</v>
      </c>
      <c r="E44" s="7">
        <v>0.82475828716954835</v>
      </c>
      <c r="F44" s="32">
        <v>61320.054553925111</v>
      </c>
      <c r="G44" s="32">
        <v>10745.831390886575</v>
      </c>
      <c r="H44" s="32">
        <v>280754.86836106481</v>
      </c>
      <c r="I44" s="33">
        <v>804197.99771183473</v>
      </c>
      <c r="J44" s="31">
        <v>0.85589381800087727</v>
      </c>
      <c r="K44" s="30">
        <v>13.114763246086477</v>
      </c>
    </row>
    <row r="45" spans="1:11" ht="13.5" customHeight="1" x14ac:dyDescent="0.2">
      <c r="A45" s="9">
        <f t="shared" si="7"/>
        <v>75</v>
      </c>
      <c r="B45" s="8">
        <v>5</v>
      </c>
      <c r="C45" s="7">
        <v>5.8484036928541004E-2</v>
      </c>
      <c r="D45" s="7">
        <v>0.25580586316563125</v>
      </c>
      <c r="E45" s="7">
        <v>0.74419413683436875</v>
      </c>
      <c r="F45" s="32">
        <v>50574.223163038536</v>
      </c>
      <c r="G45" s="32">
        <v>12937.182810152335</v>
      </c>
      <c r="H45" s="32">
        <v>221208.78601386037</v>
      </c>
      <c r="I45" s="33">
        <v>523443.12935076992</v>
      </c>
      <c r="J45" s="31">
        <v>0.78790721352469939</v>
      </c>
      <c r="K45" s="30">
        <v>10.349998410520737</v>
      </c>
    </row>
    <row r="46" spans="1:11" ht="13.5" customHeight="1" x14ac:dyDescent="0.2">
      <c r="A46" s="9">
        <f t="shared" si="7"/>
        <v>80</v>
      </c>
      <c r="B46" s="8">
        <v>5</v>
      </c>
      <c r="C46" s="7">
        <v>8.8294043809919912E-2</v>
      </c>
      <c r="D46" s="7">
        <v>0.36117090974709853</v>
      </c>
      <c r="E46" s="7">
        <v>0.63882909025290147</v>
      </c>
      <c r="F46" s="32">
        <v>37637.040352886201</v>
      </c>
      <c r="G46" s="32">
        <v>13593.404104440167</v>
      </c>
      <c r="H46" s="32">
        <v>153956.07130311249</v>
      </c>
      <c r="I46" s="33">
        <v>302234.34333690954</v>
      </c>
      <c r="J46" s="31">
        <v>0.69597629496265123</v>
      </c>
      <c r="K46" s="30">
        <v>8.030236716361058</v>
      </c>
    </row>
    <row r="47" spans="1:11" ht="13.5" customHeight="1" x14ac:dyDescent="0.2">
      <c r="A47" s="9">
        <v>85</v>
      </c>
      <c r="B47" s="8">
        <v>5</v>
      </c>
      <c r="C47" s="7">
        <v>0.12857153977100122</v>
      </c>
      <c r="D47" s="7">
        <v>0.48114665758303338</v>
      </c>
      <c r="E47" s="7">
        <v>0.51885334241696657</v>
      </c>
      <c r="F47" s="32">
        <v>24043.636248446033</v>
      </c>
      <c r="G47" s="32">
        <v>11568.515217082073</v>
      </c>
      <c r="H47" s="32">
        <v>89977.262757269273</v>
      </c>
      <c r="I47" s="33">
        <v>148278.27203379702</v>
      </c>
      <c r="J47" s="31">
        <v>0.58443465071357814</v>
      </c>
      <c r="K47" s="30">
        <v>6.1670485487976228</v>
      </c>
    </row>
    <row r="48" spans="1:11" ht="13.5" customHeight="1" x14ac:dyDescent="0.2">
      <c r="A48" s="9">
        <v>90</v>
      </c>
      <c r="B48" s="8">
        <v>5</v>
      </c>
      <c r="C48" s="7">
        <v>0.18163764395637677</v>
      </c>
      <c r="D48" s="7">
        <v>0.60682159818657588</v>
      </c>
      <c r="E48" s="7">
        <v>0.39317840181342412</v>
      </c>
      <c r="F48" s="32">
        <v>12475.12103136396</v>
      </c>
      <c r="G48" s="32">
        <v>7570.1728818232432</v>
      </c>
      <c r="H48" s="32">
        <v>41677.334702939348</v>
      </c>
      <c r="I48" s="33">
        <v>58301.009276527744</v>
      </c>
      <c r="J48" s="31">
        <v>0.46319851733400536</v>
      </c>
      <c r="K48" s="30">
        <v>4.6733822565690524</v>
      </c>
    </row>
    <row r="49" spans="1:12" ht="13.5" customHeight="1" x14ac:dyDescent="0.2">
      <c r="A49" s="9">
        <v>95</v>
      </c>
      <c r="B49" s="8">
        <v>5</v>
      </c>
      <c r="C49" s="7">
        <v>0.24656614634636936</v>
      </c>
      <c r="D49" s="7">
        <v>0.72060999680395665</v>
      </c>
      <c r="E49" s="7">
        <v>0.27939000319604335</v>
      </c>
      <c r="F49" s="32">
        <v>4904.9481495407172</v>
      </c>
      <c r="G49" s="32">
        <v>3534.5546703641094</v>
      </c>
      <c r="H49" s="32">
        <v>14335.11746336362</v>
      </c>
      <c r="I49" s="33">
        <v>16623.674573588396</v>
      </c>
      <c r="J49" s="31">
        <v>0.34395475539736514</v>
      </c>
      <c r="K49" s="30">
        <v>3.3891641800831231</v>
      </c>
    </row>
    <row r="50" spans="1:12" ht="13.5" customHeight="1" x14ac:dyDescent="0.2">
      <c r="A50" s="9" t="s">
        <v>3</v>
      </c>
      <c r="B50" s="34" t="s">
        <v>10</v>
      </c>
      <c r="C50" s="7">
        <v>0.59880239520962197</v>
      </c>
      <c r="D50" s="7">
        <v>1</v>
      </c>
      <c r="E50" s="7">
        <v>0</v>
      </c>
      <c r="F50" s="32">
        <v>1370.3934791766078</v>
      </c>
      <c r="G50" s="32">
        <v>1370.3934791766078</v>
      </c>
      <c r="H50" s="32">
        <v>2288.5571102247777</v>
      </c>
      <c r="I50" s="33">
        <v>2288.5571102247777</v>
      </c>
      <c r="J50" s="31">
        <v>0.13766854615048979</v>
      </c>
      <c r="K50" s="30">
        <v>1.6699999999998854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3.263640833587559E-2</v>
      </c>
      <c r="D52" s="7">
        <v>3.1745780347087277E-2</v>
      </c>
      <c r="E52" s="7">
        <v>0.9682542196529127</v>
      </c>
      <c r="F52" s="32">
        <v>100000</v>
      </c>
      <c r="G52" s="32">
        <v>3174.5780347087275</v>
      </c>
      <c r="H52" s="32">
        <v>97271.060039381569</v>
      </c>
      <c r="I52" s="33">
        <v>7227764.8254324337</v>
      </c>
      <c r="J52" s="31"/>
      <c r="K52" s="30">
        <v>72.277648254324333</v>
      </c>
      <c r="L52" s="29"/>
    </row>
    <row r="53" spans="1:12" ht="13.5" customHeight="1" x14ac:dyDescent="0.2">
      <c r="A53" s="6">
        <v>1</v>
      </c>
      <c r="B53" s="8">
        <v>4</v>
      </c>
      <c r="C53" s="7">
        <v>3.9701163543790661E-3</v>
      </c>
      <c r="D53" s="7">
        <v>1.5709297929416631E-2</v>
      </c>
      <c r="E53" s="7">
        <v>0.98429070207058333</v>
      </c>
      <c r="F53" s="32">
        <v>96825.421965291272</v>
      </c>
      <c r="G53" s="32">
        <v>1521.0594007942418</v>
      </c>
      <c r="H53" s="32">
        <v>383127.1592623482</v>
      </c>
      <c r="I53" s="33">
        <v>7130493.7653930523</v>
      </c>
      <c r="J53" s="31">
        <v>0.96079643860345953</v>
      </c>
      <c r="K53" s="30">
        <v>73.642785341530441</v>
      </c>
    </row>
    <row r="54" spans="1:12" ht="13.5" customHeight="1" x14ac:dyDescent="0.2">
      <c r="A54" s="6">
        <v>5</v>
      </c>
      <c r="B54" s="8">
        <v>5</v>
      </c>
      <c r="C54" s="7">
        <v>5.896878661576161E-4</v>
      </c>
      <c r="D54" s="7">
        <v>2.9435630812790279E-3</v>
      </c>
      <c r="E54" s="7">
        <v>0.99705643691872092</v>
      </c>
      <c r="F54" s="32">
        <v>95304.362564497031</v>
      </c>
      <c r="G54" s="32">
        <v>280.53440312968451</v>
      </c>
      <c r="H54" s="32">
        <v>475733.72156635358</v>
      </c>
      <c r="I54" s="33">
        <v>6747366.6061307043</v>
      </c>
      <c r="J54" s="31">
        <v>0.99029035173744784</v>
      </c>
      <c r="K54" s="30">
        <v>70.798087564611095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6.8672639352078098E-4</v>
      </c>
      <c r="D55" s="7">
        <v>3.4282345177336897E-3</v>
      </c>
      <c r="E55" s="7">
        <v>0.99657176548226634</v>
      </c>
      <c r="F55" s="32">
        <v>95023.828161367346</v>
      </c>
      <c r="G55" s="32">
        <v>325.76396770999418</v>
      </c>
      <c r="H55" s="32">
        <v>474372.28390164714</v>
      </c>
      <c r="I55" s="33">
        <v>6271632.8845643504</v>
      </c>
      <c r="J55" s="31">
        <v>0.99713823594378825</v>
      </c>
      <c r="K55" s="30">
        <v>66.000633798019621</v>
      </c>
    </row>
    <row r="56" spans="1:12" ht="13.5" customHeight="1" x14ac:dyDescent="0.2">
      <c r="A56" s="9">
        <f t="shared" si="8"/>
        <v>15</v>
      </c>
      <c r="B56" s="8">
        <v>5</v>
      </c>
      <c r="C56" s="7">
        <v>8.8410944620259679E-4</v>
      </c>
      <c r="D56" s="7">
        <v>4.4110205901635446E-3</v>
      </c>
      <c r="E56" s="7">
        <v>0.99558897940983648</v>
      </c>
      <c r="F56" s="32">
        <v>94698.064193657352</v>
      </c>
      <c r="G56" s="32">
        <v>417.71511100685166</v>
      </c>
      <c r="H56" s="32">
        <v>472469.9105987504</v>
      </c>
      <c r="I56" s="33">
        <v>5797260.6006627036</v>
      </c>
      <c r="J56" s="31">
        <v>0.99598970393622077</v>
      </c>
      <c r="K56" s="30">
        <v>61.218364388181342</v>
      </c>
    </row>
    <row r="57" spans="1:12" ht="13.5" customHeight="1" x14ac:dyDescent="0.2">
      <c r="A57" s="9">
        <f t="shared" si="8"/>
        <v>20</v>
      </c>
      <c r="B57" s="8">
        <v>5</v>
      </c>
      <c r="C57" s="7">
        <v>1.1767366210606487E-3</v>
      </c>
      <c r="D57" s="7">
        <v>5.8673380420721614E-3</v>
      </c>
      <c r="E57" s="7">
        <v>0.99413266195792782</v>
      </c>
      <c r="F57" s="32">
        <v>94280.3490826505</v>
      </c>
      <c r="G57" s="32">
        <v>553.17467879247852</v>
      </c>
      <c r="H57" s="32">
        <v>470092.17601630843</v>
      </c>
      <c r="I57" s="33">
        <v>5324790.6900639534</v>
      </c>
      <c r="J57" s="31">
        <v>0.99496743701746271</v>
      </c>
      <c r="K57" s="30">
        <v>56.478266593985524</v>
      </c>
    </row>
    <row r="58" spans="1:12" ht="13.5" customHeight="1" x14ac:dyDescent="0.2">
      <c r="A58" s="9">
        <f t="shared" si="8"/>
        <v>25</v>
      </c>
      <c r="B58" s="8">
        <v>5</v>
      </c>
      <c r="C58" s="7">
        <v>1.5095088887446151E-3</v>
      </c>
      <c r="D58" s="7">
        <v>7.5200241460679209E-3</v>
      </c>
      <c r="E58" s="7">
        <v>0.99247997585393211</v>
      </c>
      <c r="F58" s="32">
        <v>93727.174403858022</v>
      </c>
      <c r="G58" s="32">
        <v>704.83061465973151</v>
      </c>
      <c r="H58" s="32">
        <v>466927.10451404145</v>
      </c>
      <c r="I58" s="33">
        <v>4854698.514047645</v>
      </c>
      <c r="J58" s="31">
        <v>0.99326712576012499</v>
      </c>
      <c r="K58" s="30">
        <v>51.796061760374748</v>
      </c>
    </row>
    <row r="59" spans="1:12" ht="13.5" customHeight="1" x14ac:dyDescent="0.2">
      <c r="A59" s="9">
        <f t="shared" si="8"/>
        <v>30</v>
      </c>
      <c r="B59" s="8">
        <v>5</v>
      </c>
      <c r="C59" s="7">
        <v>1.868238104375019E-3</v>
      </c>
      <c r="D59" s="7">
        <v>9.2992224135195201E-3</v>
      </c>
      <c r="E59" s="7">
        <v>0.99070077758648045</v>
      </c>
      <c r="F59" s="32">
        <v>93022.34378919829</v>
      </c>
      <c r="G59" s="32">
        <v>865.03546432263101</v>
      </c>
      <c r="H59" s="32">
        <v>463022.06463774649</v>
      </c>
      <c r="I59" s="33">
        <v>4387771.409533604</v>
      </c>
      <c r="J59" s="31">
        <v>0.99163672479377873</v>
      </c>
      <c r="K59" s="30">
        <v>47.169005109964878</v>
      </c>
    </row>
    <row r="60" spans="1:12" ht="13.5" customHeight="1" x14ac:dyDescent="0.2">
      <c r="A60" s="9">
        <f t="shared" si="8"/>
        <v>35</v>
      </c>
      <c r="B60" s="8">
        <v>5</v>
      </c>
      <c r="C60" s="7">
        <v>2.3130370284643589E-3</v>
      </c>
      <c r="D60" s="7">
        <v>1.1500857982946644E-2</v>
      </c>
      <c r="E60" s="7">
        <v>0.98849914201705336</v>
      </c>
      <c r="F60" s="32">
        <v>92157.308324875659</v>
      </c>
      <c r="G60" s="32">
        <v>1059.8881151350215</v>
      </c>
      <c r="H60" s="32">
        <v>458223.58314717014</v>
      </c>
      <c r="I60" s="33">
        <v>3924749.3448958574</v>
      </c>
      <c r="J60" s="31">
        <v>0.98963660296765654</v>
      </c>
      <c r="K60" s="30">
        <v>42.587499746197182</v>
      </c>
    </row>
    <row r="61" spans="1:12" ht="13.5" customHeight="1" x14ac:dyDescent="0.2">
      <c r="A61" s="9">
        <f t="shared" si="8"/>
        <v>40</v>
      </c>
      <c r="B61" s="8">
        <v>5</v>
      </c>
      <c r="C61" s="7">
        <v>2.9230658184977417E-3</v>
      </c>
      <c r="D61" s="7">
        <v>1.4513240755572305E-2</v>
      </c>
      <c r="E61" s="7">
        <v>0.98548675924442775</v>
      </c>
      <c r="F61" s="32">
        <v>91097.420209740638</v>
      </c>
      <c r="G61" s="32">
        <v>1322.1187917155039</v>
      </c>
      <c r="H61" s="32">
        <v>452305.51544507593</v>
      </c>
      <c r="I61" s="33">
        <v>3466525.7617486874</v>
      </c>
      <c r="J61" s="31">
        <v>0.98708475966809095</v>
      </c>
      <c r="K61" s="30">
        <v>38.052952034947168</v>
      </c>
    </row>
    <row r="62" spans="1:12" ht="13.5" customHeight="1" x14ac:dyDescent="0.2">
      <c r="A62" s="9">
        <f t="shared" si="8"/>
        <v>45</v>
      </c>
      <c r="B62" s="8">
        <v>5</v>
      </c>
      <c r="C62" s="7">
        <v>3.8385275270010886E-3</v>
      </c>
      <c r="D62" s="7">
        <v>1.9018415699688155E-2</v>
      </c>
      <c r="E62" s="7">
        <v>0.98098158430031179</v>
      </c>
      <c r="F62" s="32">
        <v>89775.301418025134</v>
      </c>
      <c r="G62" s="32">
        <v>1707.3840019328054</v>
      </c>
      <c r="H62" s="32">
        <v>444801.81265411602</v>
      </c>
      <c r="I62" s="33">
        <v>3014220.2463036114</v>
      </c>
      <c r="J62" s="31">
        <v>0.98341010106061577</v>
      </c>
      <c r="K62" s="30">
        <v>33.575161527649456</v>
      </c>
    </row>
    <row r="63" spans="1:12" ht="13.5" customHeight="1" x14ac:dyDescent="0.2">
      <c r="A63" s="9">
        <f t="shared" si="8"/>
        <v>50</v>
      </c>
      <c r="B63" s="8">
        <v>5</v>
      </c>
      <c r="C63" s="7">
        <v>5.3716700275419577E-3</v>
      </c>
      <c r="D63" s="7">
        <v>2.6521112275659349E-2</v>
      </c>
      <c r="E63" s="7">
        <v>0.97347888772434066</v>
      </c>
      <c r="F63" s="32">
        <v>88067.917416092328</v>
      </c>
      <c r="G63" s="32">
        <v>2335.6591256756801</v>
      </c>
      <c r="H63" s="32">
        <v>434810.61079704162</v>
      </c>
      <c r="I63" s="33">
        <v>2569418.4336494952</v>
      </c>
      <c r="J63" s="31">
        <v>0.9775378571470803</v>
      </c>
      <c r="K63" s="30">
        <v>29.17541948346328</v>
      </c>
    </row>
    <row r="64" spans="1:12" ht="13.5" customHeight="1" x14ac:dyDescent="0.2">
      <c r="A64" s="9">
        <f t="shared" si="8"/>
        <v>55</v>
      </c>
      <c r="B64" s="8">
        <v>5</v>
      </c>
      <c r="C64" s="7">
        <v>7.9027915576404713E-3</v>
      </c>
      <c r="D64" s="7">
        <v>3.8794051142181304E-2</v>
      </c>
      <c r="E64" s="7">
        <v>0.96120594885781874</v>
      </c>
      <c r="F64" s="32">
        <v>85732.258290416648</v>
      </c>
      <c r="G64" s="32">
        <v>3325.9016126531205</v>
      </c>
      <c r="H64" s="32">
        <v>420851.49132367247</v>
      </c>
      <c r="I64" s="33">
        <v>2134607.8228524537</v>
      </c>
      <c r="J64" s="31">
        <v>0.96789609285803535</v>
      </c>
      <c r="K64" s="30">
        <v>24.898537206631183</v>
      </c>
    </row>
    <row r="65" spans="1:11" ht="13.5" customHeight="1" x14ac:dyDescent="0.2">
      <c r="A65" s="9">
        <f t="shared" si="8"/>
        <v>60</v>
      </c>
      <c r="B65" s="8">
        <v>5</v>
      </c>
      <c r="C65" s="7">
        <v>1.2417524597842095E-2</v>
      </c>
      <c r="D65" s="7">
        <v>6.0336641023157861E-2</v>
      </c>
      <c r="E65" s="7">
        <v>0.93966335897684217</v>
      </c>
      <c r="F65" s="32">
        <v>82406.356677763528</v>
      </c>
      <c r="G65" s="32">
        <v>4972.1227608925255</v>
      </c>
      <c r="H65" s="32">
        <v>400411.75048339152</v>
      </c>
      <c r="I65" s="33">
        <v>1713756.3315287812</v>
      </c>
      <c r="J65" s="31">
        <v>0.95143241437497728</v>
      </c>
      <c r="K65" s="30">
        <v>20.796409410867938</v>
      </c>
    </row>
    <row r="66" spans="1:11" ht="13.5" customHeight="1" x14ac:dyDescent="0.2">
      <c r="A66" s="9">
        <f t="shared" si="8"/>
        <v>65</v>
      </c>
      <c r="B66" s="8">
        <v>5</v>
      </c>
      <c r="C66" s="7">
        <v>2.0017083123843312E-2</v>
      </c>
      <c r="D66" s="7">
        <v>9.5599969870899817E-2</v>
      </c>
      <c r="E66" s="7">
        <v>0.9044000301291002</v>
      </c>
      <c r="F66" s="32">
        <v>77434.233916871002</v>
      </c>
      <c r="G66" s="32">
        <v>7402.7104294290766</v>
      </c>
      <c r="H66" s="32">
        <v>369819.63773789559</v>
      </c>
      <c r="I66" s="33">
        <v>1313344.5810453896</v>
      </c>
      <c r="J66" s="31">
        <v>0.9235983641624802</v>
      </c>
      <c r="K66" s="30">
        <v>16.960774512928246</v>
      </c>
    </row>
    <row r="67" spans="1:11" ht="13.5" customHeight="1" x14ac:dyDescent="0.2">
      <c r="A67" s="9">
        <f t="shared" si="8"/>
        <v>70</v>
      </c>
      <c r="B67" s="8">
        <v>5</v>
      </c>
      <c r="C67" s="7">
        <v>3.3020204339756679E-2</v>
      </c>
      <c r="D67" s="7">
        <v>0.15314192400340446</v>
      </c>
      <c r="E67" s="7">
        <v>0.84685807599659557</v>
      </c>
      <c r="F67" s="32">
        <v>70031.523487441926</v>
      </c>
      <c r="G67" s="32">
        <v>10724.762247756466</v>
      </c>
      <c r="H67" s="32">
        <v>324793.9394137467</v>
      </c>
      <c r="I67" s="33">
        <v>943524.94330749416</v>
      </c>
      <c r="J67" s="31">
        <v>0.87824957430719186</v>
      </c>
      <c r="K67" s="30">
        <v>13.47286045371678</v>
      </c>
    </row>
    <row r="68" spans="1:11" ht="13.5" customHeight="1" x14ac:dyDescent="0.2">
      <c r="A68" s="9">
        <f t="shared" si="8"/>
        <v>75</v>
      </c>
      <c r="B68" s="8">
        <v>5</v>
      </c>
      <c r="C68" s="7">
        <v>5.3843355347020137E-2</v>
      </c>
      <c r="D68" s="7">
        <v>0.23823976513850612</v>
      </c>
      <c r="E68" s="7">
        <v>0.76176023486149391</v>
      </c>
      <c r="F68" s="32">
        <v>59306.76123968546</v>
      </c>
      <c r="G68" s="32">
        <v>14129.228868868122</v>
      </c>
      <c r="H68" s="32">
        <v>262413.60290058667</v>
      </c>
      <c r="I68" s="33">
        <v>618731.00389374746</v>
      </c>
      <c r="J68" s="31">
        <v>0.80793872993518112</v>
      </c>
      <c r="K68" s="30">
        <v>10.432722862629026</v>
      </c>
    </row>
    <row r="69" spans="1:11" ht="13.5" customHeight="1" x14ac:dyDescent="0.2">
      <c r="A69" s="9">
        <f t="shared" si="8"/>
        <v>80</v>
      </c>
      <c r="B69" s="8">
        <v>5</v>
      </c>
      <c r="C69" s="7">
        <v>8.6332546296908438E-2</v>
      </c>
      <c r="D69" s="7">
        <v>0.35536138177263465</v>
      </c>
      <c r="E69" s="7">
        <v>0.64463861822736535</v>
      </c>
      <c r="F69" s="32">
        <v>45177.532370817338</v>
      </c>
      <c r="G69" s="32">
        <v>16054.35032837158</v>
      </c>
      <c r="H69" s="32">
        <v>185959.42106420282</v>
      </c>
      <c r="I69" s="33">
        <v>356317.40099316073</v>
      </c>
      <c r="J69" s="31">
        <v>0.70865008143138097</v>
      </c>
      <c r="K69" s="30">
        <v>7.8870487672612635</v>
      </c>
    </row>
    <row r="70" spans="1:11" ht="13.5" customHeight="1" x14ac:dyDescent="0.2">
      <c r="A70" s="9">
        <v>85</v>
      </c>
      <c r="B70" s="8">
        <v>5</v>
      </c>
      <c r="C70" s="7">
        <v>0.13472641178926911</v>
      </c>
      <c r="D70" s="7">
        <v>0.49892362592027423</v>
      </c>
      <c r="E70" s="7">
        <v>0.50107637407972572</v>
      </c>
      <c r="F70" s="32">
        <v>29123.182042445758</v>
      </c>
      <c r="G70" s="32">
        <v>14530.243582953255</v>
      </c>
      <c r="H70" s="32">
        <v>107850.00053056101</v>
      </c>
      <c r="I70" s="33">
        <v>170357.97992895791</v>
      </c>
      <c r="J70" s="31">
        <v>0.57996524141320926</v>
      </c>
      <c r="K70" s="30">
        <v>5.849566152512752</v>
      </c>
    </row>
    <row r="71" spans="1:11" ht="13.5" customHeight="1" x14ac:dyDescent="0.2">
      <c r="A71" s="9">
        <v>90</v>
      </c>
      <c r="B71" s="8">
        <v>5</v>
      </c>
      <c r="C71" s="7">
        <v>0.20237483841141357</v>
      </c>
      <c r="D71" s="7">
        <v>0.6497154501569431</v>
      </c>
      <c r="E71" s="7">
        <v>0.3502845498430569</v>
      </c>
      <c r="F71" s="32">
        <v>14592.938459492503</v>
      </c>
      <c r="G71" s="32">
        <v>9481.2575803217387</v>
      </c>
      <c r="H71" s="32">
        <v>46849.982214918535</v>
      </c>
      <c r="I71" s="33">
        <v>62507.979398396907</v>
      </c>
      <c r="J71" s="31">
        <v>0.43439946207179525</v>
      </c>
      <c r="K71" s="30">
        <v>4.28344021129866</v>
      </c>
    </row>
    <row r="72" spans="1:11" ht="13.5" customHeight="1" x14ac:dyDescent="0.2">
      <c r="A72" s="9">
        <v>95</v>
      </c>
      <c r="B72" s="8">
        <v>5</v>
      </c>
      <c r="C72" s="7">
        <v>0.28911442556148453</v>
      </c>
      <c r="D72" s="7">
        <v>0.78004779308644001</v>
      </c>
      <c r="E72" s="7">
        <v>0.21995220691355999</v>
      </c>
      <c r="F72" s="32">
        <v>5111.6808791707645</v>
      </c>
      <c r="G72" s="32">
        <v>3987.3553887593084</v>
      </c>
      <c r="H72" s="32">
        <v>13791.616869395324</v>
      </c>
      <c r="I72" s="33">
        <v>15657.99718347837</v>
      </c>
      <c r="J72" s="31">
        <v>0.29437827331775662</v>
      </c>
      <c r="K72" s="30">
        <v>3.0631797159486349</v>
      </c>
    </row>
    <row r="73" spans="1:11" ht="13.5" customHeight="1" x14ac:dyDescent="0.2">
      <c r="A73" s="9" t="s">
        <v>3</v>
      </c>
      <c r="B73" s="34" t="s">
        <v>10</v>
      </c>
      <c r="C73" s="7">
        <v>0.60240963855420759</v>
      </c>
      <c r="D73" s="7">
        <v>1</v>
      </c>
      <c r="E73" s="7">
        <v>0</v>
      </c>
      <c r="F73" s="32">
        <v>1124.325490411456</v>
      </c>
      <c r="G73" s="32">
        <v>1124.325490411456</v>
      </c>
      <c r="H73" s="32">
        <v>1866.3803140830457</v>
      </c>
      <c r="I73" s="33">
        <v>1866.3803140830457</v>
      </c>
      <c r="J73" s="31">
        <v>0.11919661832947372</v>
      </c>
      <c r="K73" s="30">
        <v>1.6600000000000255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0.13222194938084544</v>
      </c>
      <c r="E75" s="44" t="s">
        <v>6</v>
      </c>
      <c r="F75" s="17" t="s">
        <v>8</v>
      </c>
      <c r="G75" s="18">
        <f>+(H29-F30)/G29</f>
        <v>0.12445528614744132</v>
      </c>
      <c r="H75" s="44" t="s">
        <v>7</v>
      </c>
      <c r="I75" s="15" t="s">
        <v>8</v>
      </c>
      <c r="J75" s="16">
        <f>(H52-F53)/G52</f>
        <v>0.14037710499410824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1.3296919747365583</v>
      </c>
      <c r="E76" s="45"/>
      <c r="F76" s="20" t="s">
        <v>9</v>
      </c>
      <c r="G76" s="18">
        <f>+(H30-4*F31)/G30</f>
        <v>1.4003377684545566</v>
      </c>
      <c r="H76" s="45"/>
      <c r="I76" s="19" t="s">
        <v>9</v>
      </c>
      <c r="J76" s="16">
        <f>(H53-4*F54)/G53</f>
        <v>1.2555124430794065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P16" sqref="P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2" s="36" customFormat="1" ht="15" customHeight="1" x14ac:dyDescent="0.2">
      <c r="A2" s="46" t="s">
        <v>23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3.2863374900026825E-2</v>
      </c>
      <c r="D6" s="7">
        <f t="shared" si="0"/>
        <v>3.1931604391895144E-2</v>
      </c>
      <c r="E6" s="7">
        <f t="shared" si="0"/>
        <v>0.96806839560810487</v>
      </c>
      <c r="F6" s="32">
        <f t="shared" si="0"/>
        <v>100000</v>
      </c>
      <c r="G6" s="32">
        <f t="shared" si="0"/>
        <v>3193.1604391895144</v>
      </c>
      <c r="H6" s="32">
        <f t="shared" si="0"/>
        <v>97194.111143223898</v>
      </c>
      <c r="I6" s="33">
        <f t="shared" si="0"/>
        <v>7184596.5393226407</v>
      </c>
      <c r="J6" s="31"/>
      <c r="K6" s="30">
        <f t="shared" ref="K6:K27" si="1">+K29*0.5122+K52*0.4878</f>
        <v>71.845965393226408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3.1143056973146977E-3</v>
      </c>
      <c r="D7" s="7">
        <f t="shared" si="0"/>
        <v>1.2353031301091111E-2</v>
      </c>
      <c r="E7" s="7">
        <f t="shared" si="0"/>
        <v>0.98764696869890889</v>
      </c>
      <c r="F7" s="32">
        <f t="shared" si="0"/>
        <v>96806.839560810477</v>
      </c>
      <c r="G7" s="32">
        <f t="shared" si="0"/>
        <v>1196.3162156599301</v>
      </c>
      <c r="H7" s="32">
        <f t="shared" si="0"/>
        <v>384040.24151862168</v>
      </c>
      <c r="I7" s="33">
        <f t="shared" si="0"/>
        <v>7087402.4281794168</v>
      </c>
      <c r="J7" s="31">
        <f t="shared" ref="J7:J27" si="2">+J30*0.5122+J53*0.4878</f>
        <v>0.96246870532369111</v>
      </c>
      <c r="K7" s="30">
        <f t="shared" si="1"/>
        <v>73.204431841432225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6.0318409559263742E-4</v>
      </c>
      <c r="D8" s="7">
        <f t="shared" si="0"/>
        <v>3.0107614220378745E-3</v>
      </c>
      <c r="E8" s="7">
        <f t="shared" si="0"/>
        <v>0.99698923857796218</v>
      </c>
      <c r="F8" s="32">
        <f t="shared" si="0"/>
        <v>95610.523345150548</v>
      </c>
      <c r="G8" s="32">
        <f t="shared" si="0"/>
        <v>287.78076717413353</v>
      </c>
      <c r="H8" s="32">
        <f t="shared" si="0"/>
        <v>477250.25478940574</v>
      </c>
      <c r="I8" s="33">
        <f t="shared" si="0"/>
        <v>6703362.1866607945</v>
      </c>
      <c r="J8" s="31">
        <f t="shared" si="2"/>
        <v>0.99172132142021296</v>
      </c>
      <c r="K8" s="30">
        <f t="shared" si="1"/>
        <v>70.106566002381683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7.3543335769882408E-4</v>
      </c>
      <c r="D9" s="7">
        <f t="shared" si="0"/>
        <v>3.6710772577483422E-3</v>
      </c>
      <c r="E9" s="7">
        <f t="shared" si="0"/>
        <v>0.9963289227422516</v>
      </c>
      <c r="F9" s="32">
        <f t="shared" si="0"/>
        <v>95322.742577976431</v>
      </c>
      <c r="G9" s="32">
        <f t="shared" si="0"/>
        <v>349.80970261763758</v>
      </c>
      <c r="H9" s="32">
        <f t="shared" si="0"/>
        <v>475839.3467593221</v>
      </c>
      <c r="I9" s="33">
        <f t="shared" si="0"/>
        <v>6226111.931871389</v>
      </c>
      <c r="J9" s="31">
        <f t="shared" si="2"/>
        <v>0.99704279652812744</v>
      </c>
      <c r="K9" s="30">
        <f t="shared" si="1"/>
        <v>65.310641018413691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1.4220060740500946E-3</v>
      </c>
      <c r="D10" s="7">
        <f t="shared" si="0"/>
        <v>7.0835146371112491E-3</v>
      </c>
      <c r="E10" s="7">
        <f t="shared" si="0"/>
        <v>0.99291648536288868</v>
      </c>
      <c r="F10" s="32">
        <f t="shared" si="0"/>
        <v>94972.932875358791</v>
      </c>
      <c r="G10" s="32">
        <f t="shared" si="0"/>
        <v>671.90060433849169</v>
      </c>
      <c r="H10" s="32">
        <f t="shared" si="0"/>
        <v>473340.05686056754</v>
      </c>
      <c r="I10" s="33">
        <f t="shared" si="0"/>
        <v>5750272.5851120669</v>
      </c>
      <c r="J10" s="31">
        <f t="shared" si="2"/>
        <v>0.99474352280829315</v>
      </c>
      <c r="K10" s="30">
        <f t="shared" si="1"/>
        <v>60.539765027167732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2.2285844460594702E-3</v>
      </c>
      <c r="D11" s="7">
        <f t="shared" si="0"/>
        <v>1.1068839803830433E-2</v>
      </c>
      <c r="E11" s="7">
        <f t="shared" si="0"/>
        <v>0.98893116019616956</v>
      </c>
      <c r="F11" s="32">
        <f t="shared" si="0"/>
        <v>94301.032271020289</v>
      </c>
      <c r="G11" s="32">
        <f t="shared" si="0"/>
        <v>1040.6538461898376</v>
      </c>
      <c r="H11" s="32">
        <f t="shared" si="0"/>
        <v>469020.54626056552</v>
      </c>
      <c r="I11" s="33">
        <f t="shared" si="0"/>
        <v>5276932.5282514999</v>
      </c>
      <c r="J11" s="31">
        <f t="shared" si="2"/>
        <v>0.99085577043507489</v>
      </c>
      <c r="K11" s="30">
        <f t="shared" si="1"/>
        <v>55.945885213636771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2.5969331167466098E-3</v>
      </c>
      <c r="D12" s="7">
        <f t="shared" si="0"/>
        <v>1.2883238970511553E-2</v>
      </c>
      <c r="E12" s="7">
        <f t="shared" si="0"/>
        <v>0.98711676102948842</v>
      </c>
      <c r="F12" s="32">
        <f t="shared" si="0"/>
        <v>93260.378424830458</v>
      </c>
      <c r="G12" s="32">
        <f t="shared" si="0"/>
        <v>1195.0538001972691</v>
      </c>
      <c r="H12" s="32">
        <f t="shared" si="0"/>
        <v>463331.04882194381</v>
      </c>
      <c r="I12" s="33">
        <f t="shared" si="0"/>
        <v>4807911.9819909343</v>
      </c>
      <c r="J12" s="31">
        <f t="shared" si="2"/>
        <v>0.98781797063602683</v>
      </c>
      <c r="K12" s="30">
        <f t="shared" si="1"/>
        <v>51.532612873609651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2.6722334285302698E-3</v>
      </c>
      <c r="D13" s="7">
        <f t="shared" si="0"/>
        <v>1.3260381766835756E-2</v>
      </c>
      <c r="E13" s="7">
        <f t="shared" si="0"/>
        <v>0.98673961823316425</v>
      </c>
      <c r="F13" s="32">
        <f t="shared" si="0"/>
        <v>92065.324624633184</v>
      </c>
      <c r="G13" s="32">
        <f t="shared" si="0"/>
        <v>1213.0116985908435</v>
      </c>
      <c r="H13" s="32">
        <f t="shared" si="0"/>
        <v>457299.02796953032</v>
      </c>
      <c r="I13" s="33">
        <f t="shared" si="0"/>
        <v>4344580.9331689905</v>
      </c>
      <c r="J13" s="31">
        <f t="shared" si="2"/>
        <v>0.98690134659001583</v>
      </c>
      <c r="K13" s="30">
        <f t="shared" si="1"/>
        <v>47.163156170628852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2.8032387375223938E-3</v>
      </c>
      <c r="D14" s="7">
        <f t="shared" si="0"/>
        <v>1.3912875041055836E-2</v>
      </c>
      <c r="E14" s="7">
        <f t="shared" si="0"/>
        <v>0.98608712495894413</v>
      </c>
      <c r="F14" s="32">
        <f t="shared" si="0"/>
        <v>90852.312926042345</v>
      </c>
      <c r="G14" s="32">
        <f t="shared" si="0"/>
        <v>1256.638201314802</v>
      </c>
      <c r="H14" s="32">
        <f t="shared" si="0"/>
        <v>451155.85500674346</v>
      </c>
      <c r="I14" s="33">
        <f t="shared" si="0"/>
        <v>3887281.9051994598</v>
      </c>
      <c r="J14" s="31">
        <f t="shared" si="2"/>
        <v>0.98648221526462487</v>
      </c>
      <c r="K14" s="30">
        <f t="shared" si="1"/>
        <v>42.756836446881408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3.2219816742560413E-3</v>
      </c>
      <c r="D15" s="7">
        <f t="shared" si="0"/>
        <v>1.5979934481231434E-2</v>
      </c>
      <c r="E15" s="7">
        <f t="shared" si="0"/>
        <v>0.98402006551876853</v>
      </c>
      <c r="F15" s="32">
        <f t="shared" si="0"/>
        <v>89595.674724727549</v>
      </c>
      <c r="G15" s="32">
        <f t="shared" si="0"/>
        <v>1424.4810328855106</v>
      </c>
      <c r="H15" s="32">
        <f t="shared" si="0"/>
        <v>444518.17668743606</v>
      </c>
      <c r="I15" s="33">
        <f t="shared" si="0"/>
        <v>3436126.0501927165</v>
      </c>
      <c r="J15" s="31">
        <f t="shared" si="2"/>
        <v>0.98520738133873198</v>
      </c>
      <c r="K15" s="30">
        <f t="shared" si="1"/>
        <v>38.320046246436753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4.1197869987297259E-3</v>
      </c>
      <c r="D16" s="7">
        <f t="shared" si="4"/>
        <v>2.0391731214904021E-2</v>
      </c>
      <c r="E16" s="7">
        <f t="shared" si="4"/>
        <v>0.97960826878509599</v>
      </c>
      <c r="F16" s="32">
        <f t="shared" si="4"/>
        <v>88171.193691842025</v>
      </c>
      <c r="G16" s="32">
        <f t="shared" si="4"/>
        <v>1788.6309406312143</v>
      </c>
      <c r="H16" s="32">
        <f t="shared" si="4"/>
        <v>436580.63519440079</v>
      </c>
      <c r="I16" s="33">
        <f t="shared" si="4"/>
        <v>2991607.8735052804</v>
      </c>
      <c r="J16" s="31">
        <f t="shared" si="2"/>
        <v>0.98205280792088412</v>
      </c>
      <c r="K16" s="30">
        <f t="shared" si="1"/>
        <v>33.897126625837565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5.7556194980568987E-3</v>
      </c>
      <c r="D17" s="7">
        <f t="shared" si="4"/>
        <v>2.8379365796354125E-2</v>
      </c>
      <c r="E17" s="7">
        <f t="shared" si="4"/>
        <v>0.97162063420364586</v>
      </c>
      <c r="F17" s="32">
        <f t="shared" si="4"/>
        <v>86382.562751210819</v>
      </c>
      <c r="G17" s="32">
        <f t="shared" si="4"/>
        <v>2437.2352727627849</v>
      </c>
      <c r="H17" s="32">
        <f t="shared" si="4"/>
        <v>426144.64493463439</v>
      </c>
      <c r="I17" s="33">
        <f t="shared" si="4"/>
        <v>2555027.2383108791</v>
      </c>
      <c r="J17" s="31">
        <f t="shared" si="2"/>
        <v>0.97596470485174691</v>
      </c>
      <c r="K17" s="30">
        <f t="shared" si="1"/>
        <v>29.54469060099084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8.4804049552882586E-3</v>
      </c>
      <c r="D18" s="7">
        <f t="shared" si="4"/>
        <v>4.1546341017987529E-2</v>
      </c>
      <c r="E18" s="7">
        <f t="shared" si="4"/>
        <v>0.95845365898201251</v>
      </c>
      <c r="F18" s="32">
        <f t="shared" si="4"/>
        <v>83945.327478448031</v>
      </c>
      <c r="G18" s="32">
        <f t="shared" si="4"/>
        <v>3464.074200586615</v>
      </c>
      <c r="H18" s="32">
        <f t="shared" si="4"/>
        <v>411577.54510082852</v>
      </c>
      <c r="I18" s="33">
        <f t="shared" si="4"/>
        <v>2128882.5933762449</v>
      </c>
      <c r="J18" s="31">
        <f t="shared" si="2"/>
        <v>0.96560067668216032</v>
      </c>
      <c r="K18" s="30">
        <f t="shared" si="1"/>
        <v>25.32611204170972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1.3054543684336419E-2</v>
      </c>
      <c r="D19" s="7">
        <f t="shared" si="4"/>
        <v>6.327866747092506E-2</v>
      </c>
      <c r="E19" s="7">
        <f t="shared" si="4"/>
        <v>0.93672133252907486</v>
      </c>
      <c r="F19" s="32">
        <f t="shared" si="4"/>
        <v>80481.253277861411</v>
      </c>
      <c r="G19" s="32">
        <f t="shared" si="4"/>
        <v>5055.605147734449</v>
      </c>
      <c r="H19" s="32">
        <f t="shared" si="4"/>
        <v>390526.55127999489</v>
      </c>
      <c r="I19" s="33">
        <f t="shared" si="4"/>
        <v>1717305.0482754163</v>
      </c>
      <c r="J19" s="31">
        <f t="shared" si="2"/>
        <v>0.94849084743834866</v>
      </c>
      <c r="K19" s="30">
        <f t="shared" si="1"/>
        <v>21.303389131766806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2.0364075127350195E-2</v>
      </c>
      <c r="D20" s="7">
        <f t="shared" si="4"/>
        <v>9.7062857326703889E-2</v>
      </c>
      <c r="E20" s="7">
        <f t="shared" si="4"/>
        <v>0.90293714267329606</v>
      </c>
      <c r="F20" s="32">
        <f t="shared" si="4"/>
        <v>75425.648130126967</v>
      </c>
      <c r="G20" s="32">
        <f t="shared" si="4"/>
        <v>7265.8112810591874</v>
      </c>
      <c r="H20" s="32">
        <f t="shared" si="4"/>
        <v>359983.81359880976</v>
      </c>
      <c r="I20" s="33">
        <f t="shared" si="4"/>
        <v>1326778.4969954216</v>
      </c>
      <c r="J20" s="31">
        <f t="shared" si="2"/>
        <v>0.92120757738506642</v>
      </c>
      <c r="K20" s="30">
        <f t="shared" si="1"/>
        <v>17.557173323588266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3.2158339340496805E-2</v>
      </c>
      <c r="D21" s="7">
        <f t="shared" si="4"/>
        <v>0.14922920289000496</v>
      </c>
      <c r="E21" s="7">
        <f t="shared" si="4"/>
        <v>0.85077079710999515</v>
      </c>
      <c r="F21" s="32">
        <f t="shared" si="4"/>
        <v>68159.836849067782</v>
      </c>
      <c r="G21" s="32">
        <f t="shared" si="4"/>
        <v>10100.507461750778</v>
      </c>
      <c r="H21" s="32">
        <f t="shared" si="4"/>
        <v>316752.791483265</v>
      </c>
      <c r="I21" s="33">
        <f t="shared" si="4"/>
        <v>966794.68339661171</v>
      </c>
      <c r="J21" s="31">
        <f t="shared" si="2"/>
        <v>0.87902971248036366</v>
      </c>
      <c r="K21" s="30">
        <f t="shared" si="1"/>
        <v>14.15484007270339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5.0368111855612158E-2</v>
      </c>
      <c r="D22" s="7">
        <f t="shared" si="4"/>
        <v>0.22431759423675157</v>
      </c>
      <c r="E22" s="7">
        <f t="shared" si="4"/>
        <v>0.77568240576324854</v>
      </c>
      <c r="F22" s="32">
        <f t="shared" si="4"/>
        <v>58059.329387317004</v>
      </c>
      <c r="G22" s="32">
        <f t="shared" si="4"/>
        <v>12946.95288209339</v>
      </c>
      <c r="H22" s="32">
        <f t="shared" si="4"/>
        <v>258955.78980485225</v>
      </c>
      <c r="I22" s="33">
        <f t="shared" si="4"/>
        <v>650041.89191334671</v>
      </c>
      <c r="J22" s="31">
        <f t="shared" si="2"/>
        <v>0.81636286638740641</v>
      </c>
      <c r="K22" s="30">
        <f t="shared" si="1"/>
        <v>11.174186396027444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7.7921659356892964E-2</v>
      </c>
      <c r="D23" s="7">
        <f t="shared" si="4"/>
        <v>0.32624202154043425</v>
      </c>
      <c r="E23" s="7">
        <f t="shared" si="4"/>
        <v>0.67375797845956575</v>
      </c>
      <c r="F23" s="32">
        <f t="shared" si="4"/>
        <v>45112.376505223612</v>
      </c>
      <c r="G23" s="32">
        <f t="shared" si="4"/>
        <v>14656.653002293187</v>
      </c>
      <c r="H23" s="32">
        <f t="shared" si="4"/>
        <v>189143.18302585476</v>
      </c>
      <c r="I23" s="33">
        <f t="shared" si="4"/>
        <v>391086.10210849444</v>
      </c>
      <c r="J23" s="31">
        <f t="shared" si="2"/>
        <v>0.72903377538593195</v>
      </c>
      <c r="K23" s="30">
        <f t="shared" si="1"/>
        <v>8.6582148908176926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0.11623238831487677</v>
      </c>
      <c r="D24" s="7">
        <f t="shared" si="4"/>
        <v>0.44707984983278509</v>
      </c>
      <c r="E24" s="7">
        <f t="shared" si="4"/>
        <v>0.55292015016721485</v>
      </c>
      <c r="F24" s="32">
        <f t="shared" si="4"/>
        <v>30455.723502930425</v>
      </c>
      <c r="G24" s="32">
        <f t="shared" si="4"/>
        <v>13605.811549440114</v>
      </c>
      <c r="H24" s="32">
        <f t="shared" si="4"/>
        <v>117207.78553179822</v>
      </c>
      <c r="I24" s="33">
        <f t="shared" si="4"/>
        <v>201942.91908263965</v>
      </c>
      <c r="J24" s="31">
        <f t="shared" si="2"/>
        <v>0.61870941286815029</v>
      </c>
      <c r="K24" s="30">
        <f t="shared" si="1"/>
        <v>6.6343840783980195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0.16749823332971861</v>
      </c>
      <c r="D25" s="7">
        <f t="shared" si="4"/>
        <v>0.57665705128514522</v>
      </c>
      <c r="E25" s="7">
        <f t="shared" si="4"/>
        <v>0.42334294871485473</v>
      </c>
      <c r="F25" s="32">
        <f t="shared" si="4"/>
        <v>16849.911953490307</v>
      </c>
      <c r="G25" s="32">
        <f t="shared" si="4"/>
        <v>9739.8908839509895</v>
      </c>
      <c r="H25" s="32">
        <f t="shared" si="4"/>
        <v>57964.752087138593</v>
      </c>
      <c r="I25" s="33">
        <f t="shared" si="4"/>
        <v>84735.133550841434</v>
      </c>
      <c r="J25" s="31">
        <f t="shared" si="2"/>
        <v>0.4949646235589229</v>
      </c>
      <c r="K25" s="30">
        <f t="shared" si="1"/>
        <v>5.0424752901070518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0.23032325929264125</v>
      </c>
      <c r="D26" s="7">
        <f t="shared" si="5"/>
        <v>0.69475252250165098</v>
      </c>
      <c r="E26" s="7">
        <f t="shared" si="5"/>
        <v>0.30524747749834902</v>
      </c>
      <c r="F26" s="32">
        <f t="shared" si="5"/>
        <v>7110.0210695393198</v>
      </c>
      <c r="G26" s="32">
        <f t="shared" si="5"/>
        <v>4957.308992174685</v>
      </c>
      <c r="H26" s="32">
        <f t="shared" si="5"/>
        <v>21421.217784113025</v>
      </c>
      <c r="I26" s="33">
        <f t="shared" si="5"/>
        <v>26770.381463702848</v>
      </c>
      <c r="J26" s="31">
        <f t="shared" si="2"/>
        <v>0.37152519446785959</v>
      </c>
      <c r="K26" s="30">
        <f t="shared" si="1"/>
        <v>3.7748923081578658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0.40444166866376596</v>
      </c>
      <c r="D27" s="7">
        <f t="shared" si="6"/>
        <v>1</v>
      </c>
      <c r="E27" s="7">
        <f t="shared" si="6"/>
        <v>0</v>
      </c>
      <c r="F27" s="32">
        <f t="shared" si="6"/>
        <v>2152.7120773646348</v>
      </c>
      <c r="G27" s="32">
        <f t="shared" si="6"/>
        <v>2152.7120773646348</v>
      </c>
      <c r="H27" s="32">
        <f t="shared" si="6"/>
        <v>5349.1636795898212</v>
      </c>
      <c r="I27" s="33">
        <f t="shared" si="6"/>
        <v>5349.1636795898212</v>
      </c>
      <c r="J27" s="31">
        <f t="shared" si="2"/>
        <v>0.19973717279053382</v>
      </c>
      <c r="K27" s="30">
        <f t="shared" si="1"/>
        <v>2.4806970261354135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3.6258294169946276E-2</v>
      </c>
      <c r="D29" s="7">
        <v>3.5142663680515399E-2</v>
      </c>
      <c r="E29" s="7">
        <v>0.96485733631948456</v>
      </c>
      <c r="F29" s="32">
        <v>100000</v>
      </c>
      <c r="G29" s="32">
        <v>3514.2663680515398</v>
      </c>
      <c r="H29" s="32">
        <v>96923.102658382646</v>
      </c>
      <c r="I29" s="33">
        <v>6956145.0109951822</v>
      </c>
      <c r="J29" s="31"/>
      <c r="K29" s="30">
        <v>69.561450109951821</v>
      </c>
    </row>
    <row r="30" spans="1:11" ht="13.5" customHeight="1" x14ac:dyDescent="0.2">
      <c r="A30" s="6">
        <v>1</v>
      </c>
      <c r="B30" s="8">
        <v>4</v>
      </c>
      <c r="C30" s="7">
        <v>2.7679575502791648E-3</v>
      </c>
      <c r="D30" s="7">
        <v>1.0993778149985931E-2</v>
      </c>
      <c r="E30" s="7">
        <v>0.98900622185001408</v>
      </c>
      <c r="F30" s="32">
        <v>96485.73363194846</v>
      </c>
      <c r="G30" s="32">
        <v>1060.7427501882776</v>
      </c>
      <c r="H30" s="32">
        <v>383222.18853439257</v>
      </c>
      <c r="I30" s="33">
        <v>6859221.9083367996</v>
      </c>
      <c r="J30" s="31">
        <v>0.96029058238555054</v>
      </c>
      <c r="K30" s="30">
        <v>71.090529658009117</v>
      </c>
    </row>
    <row r="31" spans="1:11" ht="13.5" customHeight="1" x14ac:dyDescent="0.2">
      <c r="A31" s="6">
        <v>5</v>
      </c>
      <c r="B31" s="8">
        <v>5</v>
      </c>
      <c r="C31" s="7">
        <v>6.8528541945806192E-4</v>
      </c>
      <c r="D31" s="7">
        <v>3.4199132717528643E-3</v>
      </c>
      <c r="E31" s="7">
        <v>0.99658008672824716</v>
      </c>
      <c r="F31" s="32">
        <v>95424.990881760183</v>
      </c>
      <c r="G31" s="32">
        <v>326.3451927734277</v>
      </c>
      <c r="H31" s="32">
        <v>476217.9137438942</v>
      </c>
      <c r="I31" s="33">
        <v>6475999.7198024066</v>
      </c>
      <c r="J31" s="31">
        <v>0.99182043951920329</v>
      </c>
      <c r="K31" s="30">
        <v>67.864818848416036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8.4408170161113334E-4</v>
      </c>
      <c r="D32" s="7">
        <v>4.2127108293605097E-3</v>
      </c>
      <c r="E32" s="7">
        <v>0.99578728917063952</v>
      </c>
      <c r="F32" s="32">
        <v>95098.645688986755</v>
      </c>
      <c r="G32" s="32">
        <v>400.62309455151262</v>
      </c>
      <c r="H32" s="32">
        <v>474625.96782613214</v>
      </c>
      <c r="I32" s="33">
        <v>5999781.8060585121</v>
      </c>
      <c r="J32" s="31">
        <v>0.99665710618643755</v>
      </c>
      <c r="K32" s="30">
        <v>63.09008674719054</v>
      </c>
    </row>
    <row r="33" spans="1:11" ht="13.5" customHeight="1" x14ac:dyDescent="0.2">
      <c r="A33" s="9">
        <f t="shared" si="7"/>
        <v>15</v>
      </c>
      <c r="B33" s="8">
        <v>5</v>
      </c>
      <c r="C33" s="7">
        <v>2.0086223861762388E-3</v>
      </c>
      <c r="D33" s="7">
        <v>9.998887887683678E-3</v>
      </c>
      <c r="E33" s="7">
        <v>0.99000111211231634</v>
      </c>
      <c r="F33" s="32">
        <v>94698.022594435242</v>
      </c>
      <c r="G33" s="32">
        <v>946.87491110709379</v>
      </c>
      <c r="H33" s="32">
        <v>471405.13698527205</v>
      </c>
      <c r="I33" s="33">
        <v>5525155.8382323803</v>
      </c>
      <c r="J33" s="31">
        <v>0.99321395991961414</v>
      </c>
      <c r="K33" s="30">
        <v>58.344996937212244</v>
      </c>
    </row>
    <row r="34" spans="1:11" ht="13.5" customHeight="1" x14ac:dyDescent="0.2">
      <c r="A34" s="9">
        <f t="shared" si="7"/>
        <v>20</v>
      </c>
      <c r="B34" s="8">
        <v>5</v>
      </c>
      <c r="C34" s="7">
        <v>3.3309442164684492E-3</v>
      </c>
      <c r="D34" s="7">
        <v>1.6522991874387504E-2</v>
      </c>
      <c r="E34" s="7">
        <v>0.98347700812561245</v>
      </c>
      <c r="F34" s="32">
        <v>93751.147683328149</v>
      </c>
      <c r="G34" s="32">
        <v>1549.049451386134</v>
      </c>
      <c r="H34" s="32">
        <v>465048.15173052496</v>
      </c>
      <c r="I34" s="33">
        <v>5053750.7012471082</v>
      </c>
      <c r="J34" s="31">
        <v>0.98651481548249287</v>
      </c>
      <c r="K34" s="30">
        <v>53.906014231608403</v>
      </c>
    </row>
    <row r="35" spans="1:11" ht="13.5" customHeight="1" x14ac:dyDescent="0.2">
      <c r="A35" s="9">
        <f t="shared" si="7"/>
        <v>25</v>
      </c>
      <c r="B35" s="8">
        <v>5</v>
      </c>
      <c r="C35" s="7">
        <v>3.7714066135484882E-3</v>
      </c>
      <c r="D35" s="7">
        <v>1.8680439626739171E-2</v>
      </c>
      <c r="E35" s="7">
        <v>0.98131956037326085</v>
      </c>
      <c r="F35" s="32">
        <v>92202.098231942015</v>
      </c>
      <c r="G35" s="32">
        <v>1722.3757294804673</v>
      </c>
      <c r="H35" s="32">
        <v>456693.193275147</v>
      </c>
      <c r="I35" s="33">
        <v>4588702.5495165829</v>
      </c>
      <c r="J35" s="31">
        <v>0.98203420780345496</v>
      </c>
      <c r="K35" s="30">
        <v>49.767875541978682</v>
      </c>
    </row>
    <row r="36" spans="1:11" ht="13.5" customHeight="1" x14ac:dyDescent="0.2">
      <c r="A36" s="9">
        <f t="shared" si="7"/>
        <v>30</v>
      </c>
      <c r="B36" s="8">
        <v>5</v>
      </c>
      <c r="C36" s="7">
        <v>3.62314759107718E-3</v>
      </c>
      <c r="D36" s="7">
        <v>1.7951104518312718E-2</v>
      </c>
      <c r="E36" s="7">
        <v>0.98204889548168728</v>
      </c>
      <c r="F36" s="32">
        <v>90479.722502461547</v>
      </c>
      <c r="G36" s="32">
        <v>1624.2109554296185</v>
      </c>
      <c r="H36" s="32">
        <v>448287.27359316114</v>
      </c>
      <c r="I36" s="33">
        <v>4132009.3562414357</v>
      </c>
      <c r="J36" s="31">
        <v>0.9815939457697993</v>
      </c>
      <c r="K36" s="30">
        <v>45.667794307492734</v>
      </c>
    </row>
    <row r="37" spans="1:11" ht="13.5" customHeight="1" x14ac:dyDescent="0.2">
      <c r="A37" s="9">
        <f t="shared" si="7"/>
        <v>35</v>
      </c>
      <c r="B37" s="8">
        <v>5</v>
      </c>
      <c r="C37" s="7">
        <v>3.5170855521291641E-3</v>
      </c>
      <c r="D37" s="7">
        <v>1.743208981419582E-2</v>
      </c>
      <c r="E37" s="7">
        <v>0.98256791018580414</v>
      </c>
      <c r="F37" s="32">
        <v>88855.511547031929</v>
      </c>
      <c r="G37" s="32">
        <v>1548.9372577741742</v>
      </c>
      <c r="H37" s="32">
        <v>440403.63386568252</v>
      </c>
      <c r="I37" s="33">
        <v>3683722.0826482745</v>
      </c>
      <c r="J37" s="31">
        <v>0.98241386675046827</v>
      </c>
      <c r="K37" s="30">
        <v>41.457440495387289</v>
      </c>
    </row>
    <row r="38" spans="1:11" ht="13.5" customHeight="1" x14ac:dyDescent="0.2">
      <c r="A38" s="9">
        <f t="shared" si="7"/>
        <v>40</v>
      </c>
      <c r="B38" s="8">
        <v>5</v>
      </c>
      <c r="C38" s="7">
        <v>3.8350109406668749E-3</v>
      </c>
      <c r="D38" s="7">
        <v>1.8997063713925604E-2</v>
      </c>
      <c r="E38" s="7">
        <v>0.98100293628607438</v>
      </c>
      <c r="F38" s="32">
        <v>87306.574289257755</v>
      </c>
      <c r="G38" s="32">
        <v>1658.5685544176085</v>
      </c>
      <c r="H38" s="32">
        <v>432480.78821104951</v>
      </c>
      <c r="I38" s="33">
        <v>3243318.4487825921</v>
      </c>
      <c r="J38" s="31">
        <v>0.98201003569137357</v>
      </c>
      <c r="K38" s="30">
        <v>37.148616529576188</v>
      </c>
    </row>
    <row r="39" spans="1:11" ht="13.5" customHeight="1" x14ac:dyDescent="0.2">
      <c r="A39" s="9">
        <f t="shared" si="7"/>
        <v>45</v>
      </c>
      <c r="B39" s="8">
        <v>5</v>
      </c>
      <c r="C39" s="7">
        <v>4.8381975439600626E-3</v>
      </c>
      <c r="D39" s="7">
        <v>2.3914168471704456E-2</v>
      </c>
      <c r="E39" s="7">
        <v>0.97608583152829553</v>
      </c>
      <c r="F39" s="32">
        <v>85648.005734840146</v>
      </c>
      <c r="G39" s="32">
        <v>2048.2008384084766</v>
      </c>
      <c r="H39" s="32">
        <v>423339.64659326931</v>
      </c>
      <c r="I39" s="33">
        <v>2810837.6605715426</v>
      </c>
      <c r="J39" s="31">
        <v>0.97886347355314351</v>
      </c>
      <c r="K39" s="30">
        <v>32.818483471450428</v>
      </c>
    </row>
    <row r="40" spans="1:11" ht="13.5" customHeight="1" x14ac:dyDescent="0.2">
      <c r="A40" s="9">
        <f t="shared" si="7"/>
        <v>50</v>
      </c>
      <c r="B40" s="8">
        <v>5</v>
      </c>
      <c r="C40" s="7">
        <v>6.7574348094004075E-3</v>
      </c>
      <c r="D40" s="7">
        <v>3.3255239905802703E-2</v>
      </c>
      <c r="E40" s="7">
        <v>0.9667447600941973</v>
      </c>
      <c r="F40" s="32">
        <v>83599.804896431669</v>
      </c>
      <c r="G40" s="32">
        <v>2780.1315679091349</v>
      </c>
      <c r="H40" s="32">
        <v>411418.1854986801</v>
      </c>
      <c r="I40" s="33">
        <v>2387498.0139782731</v>
      </c>
      <c r="J40" s="31">
        <v>0.97183948824419242</v>
      </c>
      <c r="K40" s="30">
        <v>28.558655333419082</v>
      </c>
    </row>
    <row r="41" spans="1:11" ht="13.5" customHeight="1" x14ac:dyDescent="0.2">
      <c r="A41" s="9">
        <f t="shared" si="7"/>
        <v>55</v>
      </c>
      <c r="B41" s="8">
        <v>5</v>
      </c>
      <c r="C41" s="7">
        <v>9.9732215255526439E-3</v>
      </c>
      <c r="D41" s="7">
        <v>4.8720928159595611E-2</v>
      </c>
      <c r="E41" s="7">
        <v>0.95127907184040439</v>
      </c>
      <c r="F41" s="32">
        <v>80819.673328522535</v>
      </c>
      <c r="G41" s="32">
        <v>3937.6094981209317</v>
      </c>
      <c r="H41" s="32">
        <v>394818.21275425219</v>
      </c>
      <c r="I41" s="33">
        <v>1976079.8284795932</v>
      </c>
      <c r="J41" s="31">
        <v>0.9596518254916051</v>
      </c>
      <c r="K41" s="30">
        <v>24.450480274116668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1.5144154779310973E-2</v>
      </c>
      <c r="D42" s="7">
        <v>7.3106433386857558E-2</v>
      </c>
      <c r="E42" s="7">
        <v>0.92689356661314248</v>
      </c>
      <c r="F42" s="32">
        <v>76882.063830401603</v>
      </c>
      <c r="G42" s="32">
        <v>5620.5734780613857</v>
      </c>
      <c r="H42" s="32">
        <v>371138.14273345069</v>
      </c>
      <c r="I42" s="33">
        <v>1581261.615725341</v>
      </c>
      <c r="J42" s="31">
        <v>0.94002285290840737</v>
      </c>
      <c r="K42" s="30">
        <v>20.567366911657491</v>
      </c>
    </row>
    <row r="43" spans="1:11" ht="13.5" customHeight="1" x14ac:dyDescent="0.2">
      <c r="A43" s="9">
        <f t="shared" si="7"/>
        <v>65</v>
      </c>
      <c r="B43" s="8">
        <v>5</v>
      </c>
      <c r="C43" s="7">
        <v>2.3144178084392737E-2</v>
      </c>
      <c r="D43" s="7">
        <v>0.10969139032929971</v>
      </c>
      <c r="E43" s="7">
        <v>0.89030860967070025</v>
      </c>
      <c r="F43" s="32">
        <v>71261.490352340217</v>
      </c>
      <c r="G43" s="32">
        <v>7816.7719536861769</v>
      </c>
      <c r="H43" s="32">
        <v>337742.47351464222</v>
      </c>
      <c r="I43" s="33">
        <v>1210123.4729918903</v>
      </c>
      <c r="J43" s="31">
        <v>0.91001822401532828</v>
      </c>
      <c r="K43" s="30">
        <v>16.981450528309782</v>
      </c>
    </row>
    <row r="44" spans="1:11" ht="13.5" customHeight="1" x14ac:dyDescent="0.2">
      <c r="A44" s="9">
        <f t="shared" si="7"/>
        <v>70</v>
      </c>
      <c r="B44" s="8">
        <v>5</v>
      </c>
      <c r="C44" s="7">
        <v>3.5499014010442559E-2</v>
      </c>
      <c r="D44" s="7">
        <v>0.16355581879297315</v>
      </c>
      <c r="E44" s="7">
        <v>0.8364441812070269</v>
      </c>
      <c r="F44" s="32">
        <v>63444.71839865404</v>
      </c>
      <c r="G44" s="32">
        <v>10376.752865781469</v>
      </c>
      <c r="H44" s="32">
        <v>292311.01637721527</v>
      </c>
      <c r="I44" s="33">
        <v>872380.99947724794</v>
      </c>
      <c r="J44" s="31">
        <v>0.86548491617102652</v>
      </c>
      <c r="K44" s="30">
        <v>13.750254103039021</v>
      </c>
    </row>
    <row r="45" spans="1:11" ht="13.5" customHeight="1" x14ac:dyDescent="0.2">
      <c r="A45" s="9">
        <f t="shared" si="7"/>
        <v>75</v>
      </c>
      <c r="B45" s="8">
        <v>5</v>
      </c>
      <c r="C45" s="7">
        <v>5.4099284852089841E-2</v>
      </c>
      <c r="D45" s="7">
        <v>0.23896665082209498</v>
      </c>
      <c r="E45" s="7">
        <v>0.76103334917790499</v>
      </c>
      <c r="F45" s="32">
        <v>53067.965532872571</v>
      </c>
      <c r="G45" s="32">
        <v>12681.473989332932</v>
      </c>
      <c r="H45" s="32">
        <v>234411.12066462095</v>
      </c>
      <c r="I45" s="33">
        <v>580069.98310003267</v>
      </c>
      <c r="J45" s="31">
        <v>0.80192366189210973</v>
      </c>
      <c r="K45" s="30">
        <v>10.930699477083071</v>
      </c>
    </row>
    <row r="46" spans="1:11" ht="13.5" customHeight="1" x14ac:dyDescent="0.2">
      <c r="A46" s="9">
        <f t="shared" si="7"/>
        <v>80</v>
      </c>
      <c r="B46" s="8">
        <v>5</v>
      </c>
      <c r="C46" s="7">
        <v>8.1543145289776159E-2</v>
      </c>
      <c r="D46" s="7">
        <v>0.33851459649247345</v>
      </c>
      <c r="E46" s="7">
        <v>0.6614854035075266</v>
      </c>
      <c r="F46" s="32">
        <v>40386.49154353964</v>
      </c>
      <c r="G46" s="32">
        <v>13671.416888608012</v>
      </c>
      <c r="H46" s="32">
        <v>167658.68964245272</v>
      </c>
      <c r="I46" s="33">
        <v>345658.86243541178</v>
      </c>
      <c r="J46" s="31">
        <v>0.71523351437889782</v>
      </c>
      <c r="K46" s="30">
        <v>8.5587742144614332</v>
      </c>
    </row>
    <row r="47" spans="1:11" ht="13.5" customHeight="1" x14ac:dyDescent="0.2">
      <c r="A47" s="9">
        <v>85</v>
      </c>
      <c r="B47" s="8">
        <v>5</v>
      </c>
      <c r="C47" s="7">
        <v>0.11735758718988148</v>
      </c>
      <c r="D47" s="7">
        <v>0.44970952835829164</v>
      </c>
      <c r="E47" s="7">
        <v>0.5502904716417083</v>
      </c>
      <c r="F47" s="32">
        <v>26715.074654931628</v>
      </c>
      <c r="G47" s="32">
        <v>12014.023623125853</v>
      </c>
      <c r="H47" s="32">
        <v>102371.08576275925</v>
      </c>
      <c r="I47" s="33">
        <v>178000.17279295903</v>
      </c>
      <c r="J47" s="31">
        <v>0.61059218571417218</v>
      </c>
      <c r="K47" s="30">
        <v>6.66291129978557</v>
      </c>
    </row>
    <row r="48" spans="1:11" ht="13.5" customHeight="1" x14ac:dyDescent="0.2">
      <c r="A48" s="9">
        <v>90</v>
      </c>
      <c r="B48" s="8">
        <v>5</v>
      </c>
      <c r="C48" s="7">
        <v>0.16327831790434819</v>
      </c>
      <c r="D48" s="7">
        <v>0.56634377415229908</v>
      </c>
      <c r="E48" s="7">
        <v>0.43365622584770092</v>
      </c>
      <c r="F48" s="32">
        <v>14701.051031805775</v>
      </c>
      <c r="G48" s="32">
        <v>8325.8487253584335</v>
      </c>
      <c r="H48" s="32">
        <v>50991.759544190601</v>
      </c>
      <c r="I48" s="33">
        <v>75629.087030199793</v>
      </c>
      <c r="J48" s="31">
        <v>0.49810705009383111</v>
      </c>
      <c r="K48" s="30">
        <v>5.1444680292977694</v>
      </c>
    </row>
    <row r="49" spans="1:12" ht="13.5" customHeight="1" x14ac:dyDescent="0.2">
      <c r="A49" s="9">
        <v>95</v>
      </c>
      <c r="B49" s="8">
        <v>5</v>
      </c>
      <c r="C49" s="7">
        <v>0.21701115992686426</v>
      </c>
      <c r="D49" s="7">
        <v>0.67193695119637731</v>
      </c>
      <c r="E49" s="7">
        <v>0.32806304880362269</v>
      </c>
      <c r="F49" s="32">
        <v>6375.2023064473415</v>
      </c>
      <c r="G49" s="32">
        <v>4283.7340010543394</v>
      </c>
      <c r="H49" s="32">
        <v>19739.694504642142</v>
      </c>
      <c r="I49" s="33">
        <v>24637.327486009195</v>
      </c>
      <c r="J49" s="31">
        <v>0.38711538258520539</v>
      </c>
      <c r="K49" s="30">
        <v>3.8645561821768513</v>
      </c>
    </row>
    <row r="50" spans="1:12" ht="13.5" customHeight="1" x14ac:dyDescent="0.2">
      <c r="A50" s="9" t="s">
        <v>3</v>
      </c>
      <c r="B50" s="34" t="s">
        <v>10</v>
      </c>
      <c r="C50" s="7">
        <v>0.42703655283071468</v>
      </c>
      <c r="D50" s="7">
        <v>1</v>
      </c>
      <c r="E50" s="7">
        <v>0</v>
      </c>
      <c r="F50" s="32">
        <v>2091.4683053930025</v>
      </c>
      <c r="G50" s="32">
        <v>2091.4683053930025</v>
      </c>
      <c r="H50" s="32">
        <v>4897.6329813670536</v>
      </c>
      <c r="I50" s="33">
        <v>4897.6329813670536</v>
      </c>
      <c r="J50" s="31">
        <v>0.19878913344591753</v>
      </c>
      <c r="K50" s="30">
        <v>2.3417199145395378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2.9298640070070402E-2</v>
      </c>
      <c r="D52" s="7">
        <v>2.8559926311470189E-2</v>
      </c>
      <c r="E52" s="7">
        <v>0.9714400736885298</v>
      </c>
      <c r="F52" s="32">
        <v>100000</v>
      </c>
      <c r="G52" s="32">
        <v>2855.992631147019</v>
      </c>
      <c r="H52" s="32">
        <v>97478.675608036719</v>
      </c>
      <c r="I52" s="33">
        <v>7424475.3273696369</v>
      </c>
      <c r="J52" s="31"/>
      <c r="K52" s="30">
        <v>74.244753273696375</v>
      </c>
      <c r="L52" s="29"/>
    </row>
    <row r="53" spans="1:12" ht="13.5" customHeight="1" x14ac:dyDescent="0.2">
      <c r="A53" s="6">
        <v>1</v>
      </c>
      <c r="B53" s="8">
        <v>4</v>
      </c>
      <c r="C53" s="7">
        <v>3.4779783519100229E-3</v>
      </c>
      <c r="D53" s="7">
        <v>1.3780274974719797E-2</v>
      </c>
      <c r="E53" s="7">
        <v>0.98621972502528021</v>
      </c>
      <c r="F53" s="32">
        <v>97144.007368852981</v>
      </c>
      <c r="G53" s="32">
        <v>1338.6711336890003</v>
      </c>
      <c r="H53" s="32">
        <v>384899.21392231609</v>
      </c>
      <c r="I53" s="33">
        <v>7326996.6517615998</v>
      </c>
      <c r="J53" s="31">
        <v>0.96475577906070553</v>
      </c>
      <c r="K53" s="30">
        <v>75.424072469454615</v>
      </c>
    </row>
    <row r="54" spans="1:12" ht="13.5" customHeight="1" x14ac:dyDescent="0.2">
      <c r="A54" s="6">
        <v>5</v>
      </c>
      <c r="B54" s="8">
        <v>5</v>
      </c>
      <c r="C54" s="7">
        <v>5.1697602243997158E-4</v>
      </c>
      <c r="D54" s="7">
        <v>2.5811435921403391E-3</v>
      </c>
      <c r="E54" s="7">
        <v>0.99741885640785966</v>
      </c>
      <c r="F54" s="32">
        <v>95805.336235163981</v>
      </c>
      <c r="G54" s="32">
        <v>247.28732971624413</v>
      </c>
      <c r="H54" s="32">
        <v>478334.23405039596</v>
      </c>
      <c r="I54" s="33">
        <v>6942097.4378392836</v>
      </c>
      <c r="J54" s="31">
        <v>0.99161724538433182</v>
      </c>
      <c r="K54" s="30">
        <v>72.460446470321827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6.2135036927757597E-4</v>
      </c>
      <c r="D55" s="7">
        <v>3.1023509039563124E-3</v>
      </c>
      <c r="E55" s="7">
        <v>0.99689764909604373</v>
      </c>
      <c r="F55" s="32">
        <v>95558.048905447737</v>
      </c>
      <c r="G55" s="32">
        <v>296.45459940211731</v>
      </c>
      <c r="H55" s="32">
        <v>477113.41951368842</v>
      </c>
      <c r="I55" s="33">
        <v>6463763.2037888877</v>
      </c>
      <c r="J55" s="31">
        <v>0.99744777929363315</v>
      </c>
      <c r="K55" s="30">
        <v>67.642268525015794</v>
      </c>
    </row>
    <row r="56" spans="1:12" ht="13.5" customHeight="1" x14ac:dyDescent="0.2">
      <c r="A56" s="9">
        <f t="shared" si="8"/>
        <v>15</v>
      </c>
      <c r="B56" s="8">
        <v>5</v>
      </c>
      <c r="C56" s="7">
        <v>8.0604692056298699E-4</v>
      </c>
      <c r="D56" s="7">
        <v>4.0223129582609048E-3</v>
      </c>
      <c r="E56" s="7">
        <v>0.99597768704173906</v>
      </c>
      <c r="F56" s="32">
        <v>95261.594306045619</v>
      </c>
      <c r="G56" s="32">
        <v>383.17194520180055</v>
      </c>
      <c r="H56" s="32">
        <v>475371.76239588193</v>
      </c>
      <c r="I56" s="33">
        <v>5986649.7842751993</v>
      </c>
      <c r="J56" s="31">
        <v>0.99634959519775879</v>
      </c>
      <c r="K56" s="30">
        <v>62.844316514816782</v>
      </c>
    </row>
    <row r="57" spans="1:12" ht="13.5" customHeight="1" x14ac:dyDescent="0.2">
      <c r="A57" s="9">
        <f t="shared" si="8"/>
        <v>20</v>
      </c>
      <c r="B57" s="8">
        <v>5</v>
      </c>
      <c r="C57" s="7">
        <v>1.0710840885287628E-3</v>
      </c>
      <c r="D57" s="7">
        <v>5.3418683185099498E-3</v>
      </c>
      <c r="E57" s="7">
        <v>0.99465813168149009</v>
      </c>
      <c r="F57" s="32">
        <v>94878.422360843819</v>
      </c>
      <c r="G57" s="32">
        <v>506.82803851959761</v>
      </c>
      <c r="H57" s="32">
        <v>473191.64195201028</v>
      </c>
      <c r="I57" s="33">
        <v>5511278.0218793172</v>
      </c>
      <c r="J57" s="31">
        <v>0.99541386212575222</v>
      </c>
      <c r="K57" s="30">
        <v>58.087791562539863</v>
      </c>
    </row>
    <row r="58" spans="1:12" ht="13.5" customHeight="1" x14ac:dyDescent="0.2">
      <c r="A58" s="9">
        <f t="shared" si="8"/>
        <v>25</v>
      </c>
      <c r="B58" s="8">
        <v>5</v>
      </c>
      <c r="C58" s="7">
        <v>1.3637118681571832E-3</v>
      </c>
      <c r="D58" s="7">
        <v>6.796059437670662E-3</v>
      </c>
      <c r="E58" s="7">
        <v>0.9932039405623293</v>
      </c>
      <c r="F58" s="32">
        <v>94371.594322324221</v>
      </c>
      <c r="G58" s="32">
        <v>641.35496424225857</v>
      </c>
      <c r="H58" s="32">
        <v>470300.93322348001</v>
      </c>
      <c r="I58" s="33">
        <v>5038086.3799273074</v>
      </c>
      <c r="J58" s="31">
        <v>0.99389104017855112</v>
      </c>
      <c r="K58" s="30">
        <v>53.385623249299229</v>
      </c>
    </row>
    <row r="59" spans="1:12" ht="13.5" customHeight="1" x14ac:dyDescent="0.2">
      <c r="A59" s="9">
        <f t="shared" si="8"/>
        <v>30</v>
      </c>
      <c r="B59" s="8">
        <v>5</v>
      </c>
      <c r="C59" s="7">
        <v>1.6737540639207426E-3</v>
      </c>
      <c r="D59" s="7">
        <v>8.3350267170069318E-3</v>
      </c>
      <c r="E59" s="7">
        <v>0.99166497328299308</v>
      </c>
      <c r="F59" s="32">
        <v>93730.239358081963</v>
      </c>
      <c r="G59" s="32">
        <v>781.24404924106784</v>
      </c>
      <c r="H59" s="32">
        <v>466761.55480753008</v>
      </c>
      <c r="I59" s="33">
        <v>4567785.446703827</v>
      </c>
      <c r="J59" s="31">
        <v>0.99247422625404813</v>
      </c>
      <c r="K59" s="30">
        <v>48.733316782146531</v>
      </c>
    </row>
    <row r="60" spans="1:12" ht="13.5" customHeight="1" x14ac:dyDescent="0.2">
      <c r="A60" s="9">
        <f t="shared" si="8"/>
        <v>35</v>
      </c>
      <c r="B60" s="8">
        <v>5</v>
      </c>
      <c r="C60" s="7">
        <v>2.0536849481792457E-3</v>
      </c>
      <c r="D60" s="7">
        <v>1.0217627384634559E-2</v>
      </c>
      <c r="E60" s="7">
        <v>0.98978237261536539</v>
      </c>
      <c r="F60" s="32">
        <v>92948.995308840895</v>
      </c>
      <c r="G60" s="32">
        <v>949.71819984188187</v>
      </c>
      <c r="H60" s="32">
        <v>462445.90762759506</v>
      </c>
      <c r="I60" s="33">
        <v>4101023.8918962968</v>
      </c>
      <c r="J60" s="31">
        <v>0.99075406460646787</v>
      </c>
      <c r="K60" s="30">
        <v>44.121228833833619</v>
      </c>
    </row>
    <row r="61" spans="1:12" ht="13.5" customHeight="1" x14ac:dyDescent="0.2">
      <c r="A61" s="9">
        <f t="shared" si="8"/>
        <v>40</v>
      </c>
      <c r="B61" s="8">
        <v>5</v>
      </c>
      <c r="C61" s="7">
        <v>2.5782883772990321E-3</v>
      </c>
      <c r="D61" s="7">
        <v>1.281188693513477E-2</v>
      </c>
      <c r="E61" s="7">
        <v>0.9871881130648652</v>
      </c>
      <c r="F61" s="32">
        <v>91999.277108999013</v>
      </c>
      <c r="G61" s="32">
        <v>1178.6843364346278</v>
      </c>
      <c r="H61" s="32">
        <v>457157.68135657348</v>
      </c>
      <c r="I61" s="33">
        <v>3638577.9842687016</v>
      </c>
      <c r="J61" s="31">
        <v>0.98856465981469954</v>
      </c>
      <c r="K61" s="30">
        <v>39.550071463689683</v>
      </c>
    </row>
    <row r="62" spans="1:12" ht="13.5" customHeight="1" x14ac:dyDescent="0.2">
      <c r="A62" s="9">
        <f t="shared" si="8"/>
        <v>45</v>
      </c>
      <c r="B62" s="8">
        <v>5</v>
      </c>
      <c r="C62" s="7">
        <v>3.3654411986744205E-3</v>
      </c>
      <c r="D62" s="7">
        <v>1.6693099884577692E-2</v>
      </c>
      <c r="E62" s="7">
        <v>0.98330690011542232</v>
      </c>
      <c r="F62" s="32">
        <v>90820.592772564385</v>
      </c>
      <c r="G62" s="32">
        <v>1516.0772267289722</v>
      </c>
      <c r="H62" s="32">
        <v>450483.9446685696</v>
      </c>
      <c r="I62" s="33">
        <v>3181420.3029121282</v>
      </c>
      <c r="J62" s="31">
        <v>0.98540167438902004</v>
      </c>
      <c r="K62" s="30">
        <v>35.029724050349849</v>
      </c>
    </row>
    <row r="63" spans="1:12" ht="13.5" customHeight="1" x14ac:dyDescent="0.2">
      <c r="A63" s="9">
        <f t="shared" si="8"/>
        <v>50</v>
      </c>
      <c r="B63" s="8">
        <v>5</v>
      </c>
      <c r="C63" s="7">
        <v>4.7036928837269577E-3</v>
      </c>
      <c r="D63" s="7">
        <v>2.3259598025014306E-2</v>
      </c>
      <c r="E63" s="7">
        <v>0.97674040197498568</v>
      </c>
      <c r="F63" s="32">
        <v>89304.515545835413</v>
      </c>
      <c r="G63" s="32">
        <v>2077.1871334147727</v>
      </c>
      <c r="H63" s="32">
        <v>441607.72923782375</v>
      </c>
      <c r="I63" s="33">
        <v>2730936.3582435586</v>
      </c>
      <c r="J63" s="31">
        <v>0.98029626685746529</v>
      </c>
      <c r="K63" s="30">
        <v>30.580047845866311</v>
      </c>
    </row>
    <row r="64" spans="1:12" ht="13.5" customHeight="1" x14ac:dyDescent="0.2">
      <c r="A64" s="9">
        <f t="shared" si="8"/>
        <v>55</v>
      </c>
      <c r="B64" s="8">
        <v>5</v>
      </c>
      <c r="C64" s="7">
        <v>6.9129169534649327E-3</v>
      </c>
      <c r="D64" s="7">
        <v>3.4012877438791833E-2</v>
      </c>
      <c r="E64" s="7">
        <v>0.96598712256120822</v>
      </c>
      <c r="F64" s="32">
        <v>87227.32841242064</v>
      </c>
      <c r="G64" s="32">
        <v>2966.8524306049076</v>
      </c>
      <c r="H64" s="32">
        <v>429175.18763448251</v>
      </c>
      <c r="I64" s="33">
        <v>2289328.6290057348</v>
      </c>
      <c r="J64" s="31">
        <v>0.97184709238491207</v>
      </c>
      <c r="K64" s="30">
        <v>26.24554334831317</v>
      </c>
    </row>
    <row r="65" spans="1:11" ht="13.5" customHeight="1" x14ac:dyDescent="0.2">
      <c r="A65" s="9">
        <f t="shared" si="8"/>
        <v>60</v>
      </c>
      <c r="B65" s="8">
        <v>5</v>
      </c>
      <c r="C65" s="7">
        <v>1.0860409197157316E-2</v>
      </c>
      <c r="D65" s="7">
        <v>5.295931178797994E-2</v>
      </c>
      <c r="E65" s="7">
        <v>0.94704068821202003</v>
      </c>
      <c r="F65" s="32">
        <v>84260.475981815733</v>
      </c>
      <c r="G65" s="32">
        <v>4462.3768189245748</v>
      </c>
      <c r="H65" s="32">
        <v>410884.77772021614</v>
      </c>
      <c r="I65" s="33">
        <v>1860153.4413712521</v>
      </c>
      <c r="J65" s="31">
        <v>0.9573824152904109</v>
      </c>
      <c r="K65" s="30">
        <v>22.076227551487985</v>
      </c>
    </row>
    <row r="66" spans="1:11" ht="13.5" customHeight="1" x14ac:dyDescent="0.2">
      <c r="A66" s="9">
        <f t="shared" si="8"/>
        <v>65</v>
      </c>
      <c r="B66" s="8">
        <v>5</v>
      </c>
      <c r="C66" s="7">
        <v>1.7444910029774975E-2</v>
      </c>
      <c r="D66" s="7">
        <v>8.3802638786462852E-2</v>
      </c>
      <c r="E66" s="7">
        <v>0.91619736121353712</v>
      </c>
      <c r="F66" s="32">
        <v>79798.099162891158</v>
      </c>
      <c r="G66" s="32">
        <v>6687.2912799941114</v>
      </c>
      <c r="H66" s="32">
        <v>383337.67663921695</v>
      </c>
      <c r="I66" s="33">
        <v>1449268.6636510359</v>
      </c>
      <c r="J66" s="31">
        <v>0.93295662780732935</v>
      </c>
      <c r="K66" s="30">
        <v>18.161694061065997</v>
      </c>
    </row>
    <row r="67" spans="1:11" ht="13.5" customHeight="1" x14ac:dyDescent="0.2">
      <c r="A67" s="9">
        <f t="shared" si="8"/>
        <v>70</v>
      </c>
      <c r="B67" s="8">
        <v>5</v>
      </c>
      <c r="C67" s="7">
        <v>2.8650562452538178E-2</v>
      </c>
      <c r="D67" s="7">
        <v>0.13418596249332534</v>
      </c>
      <c r="E67" s="7">
        <v>0.86581403750667463</v>
      </c>
      <c r="F67" s="32">
        <v>73110.807882897047</v>
      </c>
      <c r="G67" s="32">
        <v>9810.4441244311383</v>
      </c>
      <c r="H67" s="32">
        <v>342417.15640601754</v>
      </c>
      <c r="I67" s="33">
        <v>1065930.9870118189</v>
      </c>
      <c r="J67" s="31">
        <v>0.89325202627626854</v>
      </c>
      <c r="K67" s="30">
        <v>14.579663634946295</v>
      </c>
    </row>
    <row r="68" spans="1:11" ht="13.5" customHeight="1" x14ac:dyDescent="0.2">
      <c r="A68" s="9">
        <f t="shared" si="8"/>
        <v>75</v>
      </c>
      <c r="B68" s="8">
        <v>5</v>
      </c>
      <c r="C68" s="7">
        <v>4.6450303719499264E-2</v>
      </c>
      <c r="D68" s="7">
        <v>0.20893578451347788</v>
      </c>
      <c r="E68" s="7">
        <v>0.79106421548652217</v>
      </c>
      <c r="F68" s="32">
        <v>63300.363758465908</v>
      </c>
      <c r="G68" s="32">
        <v>13225.711161863597</v>
      </c>
      <c r="H68" s="32">
        <v>284728.19557284418</v>
      </c>
      <c r="I68" s="33">
        <v>723513.83060580143</v>
      </c>
      <c r="J68" s="31">
        <v>0.83152432711412017</v>
      </c>
      <c r="K68" s="30">
        <v>11.429852652450791</v>
      </c>
    </row>
    <row r="69" spans="1:11" ht="13.5" customHeight="1" x14ac:dyDescent="0.2">
      <c r="A69" s="9">
        <f t="shared" si="8"/>
        <v>80</v>
      </c>
      <c r="B69" s="8">
        <v>5</v>
      </c>
      <c r="C69" s="7">
        <v>7.4119024886161552E-2</v>
      </c>
      <c r="D69" s="7">
        <v>0.31335556625049077</v>
      </c>
      <c r="E69" s="7">
        <v>0.68664443374950923</v>
      </c>
      <c r="F69" s="32">
        <v>50074.652596602311</v>
      </c>
      <c r="G69" s="32">
        <v>15691.171119204926</v>
      </c>
      <c r="H69" s="32">
        <v>211702.34151494561</v>
      </c>
      <c r="I69" s="33">
        <v>438785.63503295719</v>
      </c>
      <c r="J69" s="31">
        <v>0.74352433235149762</v>
      </c>
      <c r="K69" s="30">
        <v>8.7626296395460148</v>
      </c>
    </row>
    <row r="70" spans="1:11" ht="13.5" customHeight="1" x14ac:dyDescent="0.2">
      <c r="A70" s="9">
        <v>85</v>
      </c>
      <c r="B70" s="8">
        <v>5</v>
      </c>
      <c r="C70" s="7">
        <v>0.1150509064293142</v>
      </c>
      <c r="D70" s="7">
        <v>0.44431863347205436</v>
      </c>
      <c r="E70" s="7">
        <v>0.55568136652794564</v>
      </c>
      <c r="F70" s="32">
        <v>34383.481477397385</v>
      </c>
      <c r="G70" s="32">
        <v>15277.221504048899</v>
      </c>
      <c r="H70" s="32">
        <v>132786.62444467595</v>
      </c>
      <c r="I70" s="33">
        <v>227083.29351801155</v>
      </c>
      <c r="J70" s="31">
        <v>0.62723266778464792</v>
      </c>
      <c r="K70" s="30">
        <v>6.6044299111272062</v>
      </c>
    </row>
    <row r="71" spans="1:11" ht="13.5" customHeight="1" x14ac:dyDescent="0.2">
      <c r="A71" s="9">
        <v>90</v>
      </c>
      <c r="B71" s="8">
        <v>5</v>
      </c>
      <c r="C71" s="7">
        <v>0.17192923103548888</v>
      </c>
      <c r="D71" s="7">
        <v>0.58748620369892923</v>
      </c>
      <c r="E71" s="7">
        <v>0.41251379630107077</v>
      </c>
      <c r="F71" s="32">
        <v>19106.259973348486</v>
      </c>
      <c r="G71" s="32">
        <v>11224.664138627306</v>
      </c>
      <c r="H71" s="32">
        <v>65286.537205010587</v>
      </c>
      <c r="I71" s="33">
        <v>94296.669073335594</v>
      </c>
      <c r="J71" s="31">
        <v>0.49166501127688117</v>
      </c>
      <c r="K71" s="30">
        <v>4.9353808230847358</v>
      </c>
    </row>
    <row r="72" spans="1:11" ht="13.5" customHeight="1" x14ac:dyDescent="0.2">
      <c r="A72" s="9">
        <v>95</v>
      </c>
      <c r="B72" s="8">
        <v>5</v>
      </c>
      <c r="C72" s="7">
        <v>0.24430123652747304</v>
      </c>
      <c r="D72" s="7">
        <v>0.71870934009607734</v>
      </c>
      <c r="E72" s="7">
        <v>0.28129065990392266</v>
      </c>
      <c r="F72" s="32">
        <v>7881.5958347211799</v>
      </c>
      <c r="G72" s="32">
        <v>5664.5765412764513</v>
      </c>
      <c r="H72" s="32">
        <v>23186.851699129398</v>
      </c>
      <c r="I72" s="33">
        <v>29010.131868325003</v>
      </c>
      <c r="J72" s="31">
        <v>0.35515517734259405</v>
      </c>
      <c r="K72" s="30">
        <v>3.6807434023101324</v>
      </c>
    </row>
    <row r="73" spans="1:11" ht="13.5" customHeight="1" x14ac:dyDescent="0.2">
      <c r="A73" s="9" t="s">
        <v>3</v>
      </c>
      <c r="B73" s="34" t="s">
        <v>10</v>
      </c>
      <c r="C73" s="7">
        <v>0.38071657708871243</v>
      </c>
      <c r="D73" s="7">
        <v>1</v>
      </c>
      <c r="E73" s="7">
        <v>0</v>
      </c>
      <c r="F73" s="32">
        <v>2217.0192934447286</v>
      </c>
      <c r="G73" s="32">
        <v>2217.0192934447286</v>
      </c>
      <c r="H73" s="32">
        <v>5823.2801691956047</v>
      </c>
      <c r="I73" s="33">
        <v>5823.2801691956047</v>
      </c>
      <c r="J73" s="31">
        <v>0.20073263353738183</v>
      </c>
      <c r="K73" s="30">
        <v>2.6266258423703617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0.12090691783231267</v>
      </c>
      <c r="E75" s="44" t="s">
        <v>6</v>
      </c>
      <c r="F75" s="17" t="s">
        <v>8</v>
      </c>
      <c r="G75" s="18">
        <f>+(H29-F30)/G29</f>
        <v>0.12445528614744192</v>
      </c>
      <c r="H75" s="44" t="s">
        <v>7</v>
      </c>
      <c r="I75" s="15" t="s">
        <v>8</v>
      </c>
      <c r="J75" s="16">
        <f>(H52-F53)/G52</f>
        <v>0.11718105835914905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1.3464362826652725</v>
      </c>
      <c r="E76" s="45"/>
      <c r="F76" s="20" t="s">
        <v>9</v>
      </c>
      <c r="G76" s="18">
        <f>+(H30-4*F31)/G30</f>
        <v>1.4350557730247493</v>
      </c>
      <c r="H76" s="45"/>
      <c r="I76" s="19" t="s">
        <v>9</v>
      </c>
      <c r="J76" s="16">
        <f>(H53-4*F54)/G53</f>
        <v>1.2533840010701023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P16" sqref="P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2" s="36" customFormat="1" ht="15" customHeight="1" x14ac:dyDescent="0.2">
      <c r="A2" s="46" t="s">
        <v>24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2.7188889949832373E-2</v>
      </c>
      <c r="D6" s="7">
        <f t="shared" si="0"/>
        <v>2.6554811036277808E-2</v>
      </c>
      <c r="E6" s="7">
        <f t="shared" si="0"/>
        <v>0.97344518896372212</v>
      </c>
      <c r="F6" s="32">
        <f t="shared" si="0"/>
        <v>100000</v>
      </c>
      <c r="G6" s="32">
        <f t="shared" si="0"/>
        <v>2655.4811036277806</v>
      </c>
      <c r="H6" s="32">
        <f t="shared" si="0"/>
        <v>97669.62551856479</v>
      </c>
      <c r="I6" s="33">
        <f t="shared" si="0"/>
        <v>7312357.0994799268</v>
      </c>
      <c r="J6" s="31"/>
      <c r="K6" s="30">
        <f t="shared" ref="K6:K27" si="1">+K29*0.5122+K52*0.4878</f>
        <v>73.12357099479928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2.9019768793347119E-3</v>
      </c>
      <c r="D7" s="7">
        <f t="shared" si="0"/>
        <v>1.1518513407408226E-2</v>
      </c>
      <c r="E7" s="7">
        <f t="shared" si="0"/>
        <v>0.98848148659259183</v>
      </c>
      <c r="F7" s="32">
        <f t="shared" si="0"/>
        <v>97344.518896372218</v>
      </c>
      <c r="G7" s="32">
        <f t="shared" si="0"/>
        <v>1121.3355983569825</v>
      </c>
      <c r="H7" s="32">
        <f t="shared" si="0"/>
        <v>386409.53100398683</v>
      </c>
      <c r="I7" s="33">
        <f t="shared" si="0"/>
        <v>7214687.4739613626</v>
      </c>
      <c r="J7" s="31">
        <f t="shared" ref="J7:J27" si="2">+J30*0.5122+J53*0.4878</f>
        <v>0.96815831304510314</v>
      </c>
      <c r="K7" s="30">
        <f t="shared" si="1"/>
        <v>74.112961991614441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5.9280690852402259E-4</v>
      </c>
      <c r="D8" s="7">
        <f t="shared" si="0"/>
        <v>2.9589542006707584E-3</v>
      </c>
      <c r="E8" s="7">
        <f t="shared" si="0"/>
        <v>0.99704104579932928</v>
      </c>
      <c r="F8" s="32">
        <f t="shared" si="0"/>
        <v>96223.183298015239</v>
      </c>
      <c r="G8" s="32">
        <f t="shared" si="0"/>
        <v>284.73084066687568</v>
      </c>
      <c r="H8" s="32">
        <f t="shared" si="0"/>
        <v>480323.92196809617</v>
      </c>
      <c r="I8" s="33">
        <f t="shared" si="0"/>
        <v>6828277.9429573752</v>
      </c>
      <c r="J8" s="31">
        <f t="shared" si="2"/>
        <v>0.99224252138502655</v>
      </c>
      <c r="K8" s="30">
        <f t="shared" si="1"/>
        <v>70.963425084636413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7.2259748694493073E-4</v>
      </c>
      <c r="D9" s="7">
        <f t="shared" si="0"/>
        <v>3.6070277491644098E-3</v>
      </c>
      <c r="E9" s="7">
        <f t="shared" si="0"/>
        <v>0.99639297225083556</v>
      </c>
      <c r="F9" s="32">
        <f t="shared" si="0"/>
        <v>95938.45245734835</v>
      </c>
      <c r="G9" s="32">
        <f t="shared" si="0"/>
        <v>346.02432363778382</v>
      </c>
      <c r="H9" s="32">
        <f t="shared" si="0"/>
        <v>478926.81694085361</v>
      </c>
      <c r="I9" s="33">
        <f t="shared" si="0"/>
        <v>6347954.0209892793</v>
      </c>
      <c r="J9" s="31">
        <f t="shared" si="2"/>
        <v>0.99709124742404664</v>
      </c>
      <c r="K9" s="30">
        <f t="shared" si="1"/>
        <v>66.165814388190483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1.4289038225455647E-3</v>
      </c>
      <c r="D10" s="7">
        <f t="shared" si="0"/>
        <v>7.1171483772281136E-3</v>
      </c>
      <c r="E10" s="7">
        <f t="shared" si="0"/>
        <v>0.9928828516227719</v>
      </c>
      <c r="F10" s="32">
        <f t="shared" si="0"/>
        <v>95592.428133710579</v>
      </c>
      <c r="G10" s="32">
        <f t="shared" si="0"/>
        <v>679.99365310434473</v>
      </c>
      <c r="H10" s="32">
        <f t="shared" si="0"/>
        <v>476426.72056335205</v>
      </c>
      <c r="I10" s="33">
        <f t="shared" si="0"/>
        <v>5869027.204048425</v>
      </c>
      <c r="J10" s="31">
        <f t="shared" si="2"/>
        <v>0.99477856625331496</v>
      </c>
      <c r="K10" s="30">
        <f t="shared" si="1"/>
        <v>61.393380649872341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2.2618023164264682E-3</v>
      </c>
      <c r="D11" s="7">
        <f t="shared" si="0"/>
        <v>1.1230313327965532E-2</v>
      </c>
      <c r="E11" s="7">
        <f t="shared" si="0"/>
        <v>0.98876968667203446</v>
      </c>
      <c r="F11" s="32">
        <f t="shared" si="0"/>
        <v>94912.434480606229</v>
      </c>
      <c r="G11" s="32">
        <f t="shared" si="0"/>
        <v>1063.3443341893792</v>
      </c>
      <c r="H11" s="32">
        <f t="shared" si="0"/>
        <v>472021.29566078837</v>
      </c>
      <c r="I11" s="33">
        <f t="shared" si="0"/>
        <v>5392600.4834850729</v>
      </c>
      <c r="J11" s="31">
        <f t="shared" si="2"/>
        <v>0.99074122304113632</v>
      </c>
      <c r="K11" s="30">
        <f t="shared" si="1"/>
        <v>56.805659940791777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2.6076508162169326E-3</v>
      </c>
      <c r="D12" s="7">
        <f t="shared" si="0"/>
        <v>1.2932614296176486E-2</v>
      </c>
      <c r="E12" s="7">
        <f t="shared" si="0"/>
        <v>0.98706738570382346</v>
      </c>
      <c r="F12" s="32">
        <f t="shared" si="0"/>
        <v>93849.090146416856</v>
      </c>
      <c r="G12" s="32">
        <f t="shared" si="0"/>
        <v>1207.3075814583692</v>
      </c>
      <c r="H12" s="32">
        <f t="shared" si="0"/>
        <v>466235.75606907683</v>
      </c>
      <c r="I12" s="33">
        <f t="shared" si="0"/>
        <v>4920579.1878242847</v>
      </c>
      <c r="J12" s="31">
        <f t="shared" si="2"/>
        <v>0.98769557774430261</v>
      </c>
      <c r="K12" s="30">
        <f t="shared" si="1"/>
        <v>52.407894700805265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2.6267457300825506E-3</v>
      </c>
      <c r="D13" s="7">
        <f t="shared" si="0"/>
        <v>1.3033454415010904E-2</v>
      </c>
      <c r="E13" s="7">
        <f t="shared" si="0"/>
        <v>0.9869665455849892</v>
      </c>
      <c r="F13" s="32">
        <f t="shared" si="0"/>
        <v>92641.782564958485</v>
      </c>
      <c r="G13" s="32">
        <f t="shared" si="0"/>
        <v>1199.1813637326316</v>
      </c>
      <c r="H13" s="32">
        <f t="shared" si="0"/>
        <v>460204.18417201203</v>
      </c>
      <c r="I13" s="33">
        <f t="shared" si="0"/>
        <v>4454343.4317552084</v>
      </c>
      <c r="J13" s="31">
        <f t="shared" si="2"/>
        <v>0.98698125887178234</v>
      </c>
      <c r="K13" s="30">
        <f t="shared" si="1"/>
        <v>48.049541224169843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2.6954381024470227E-3</v>
      </c>
      <c r="D14" s="7">
        <f t="shared" si="0"/>
        <v>1.3379638309021986E-2</v>
      </c>
      <c r="E14" s="7">
        <f t="shared" si="0"/>
        <v>0.98662036169097811</v>
      </c>
      <c r="F14" s="32">
        <f t="shared" si="0"/>
        <v>91442.601201225858</v>
      </c>
      <c r="G14" s="32">
        <f t="shared" si="0"/>
        <v>1215.4410647563568</v>
      </c>
      <c r="H14" s="32">
        <f t="shared" si="0"/>
        <v>454200.39879867435</v>
      </c>
      <c r="I14" s="33">
        <f t="shared" si="0"/>
        <v>3994139.2475831965</v>
      </c>
      <c r="J14" s="31">
        <f t="shared" si="2"/>
        <v>0.98686422264544893</v>
      </c>
      <c r="K14" s="30">
        <f t="shared" si="1"/>
        <v>43.642482184603367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3.055216118321991E-3</v>
      </c>
      <c r="D15" s="7">
        <f t="shared" si="0"/>
        <v>1.5157511584022957E-2</v>
      </c>
      <c r="E15" s="7">
        <f t="shared" si="0"/>
        <v>0.9848424884159771</v>
      </c>
      <c r="F15" s="32">
        <f t="shared" si="0"/>
        <v>90227.160136469494</v>
      </c>
      <c r="G15" s="32">
        <f t="shared" si="0"/>
        <v>1359.5356625629829</v>
      </c>
      <c r="H15" s="32">
        <f t="shared" si="0"/>
        <v>447828.24286240106</v>
      </c>
      <c r="I15" s="33">
        <f t="shared" si="0"/>
        <v>3539938.8487845222</v>
      </c>
      <c r="J15" s="31">
        <f t="shared" si="2"/>
        <v>0.98588304611026412</v>
      </c>
      <c r="K15" s="30">
        <f t="shared" si="1"/>
        <v>39.194200906789192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3.8784654820445534E-3</v>
      </c>
      <c r="D16" s="7">
        <f t="shared" si="4"/>
        <v>1.9206449233578452E-2</v>
      </c>
      <c r="E16" s="7">
        <f t="shared" si="4"/>
        <v>0.98079355076642161</v>
      </c>
      <c r="F16" s="32">
        <f t="shared" si="4"/>
        <v>88867.6244739065</v>
      </c>
      <c r="G16" s="32">
        <f t="shared" si="4"/>
        <v>1696.3088665063219</v>
      </c>
      <c r="H16" s="32">
        <f t="shared" si="4"/>
        <v>440281.40841129865</v>
      </c>
      <c r="I16" s="33">
        <f t="shared" si="4"/>
        <v>3092110.6059221211</v>
      </c>
      <c r="J16" s="31">
        <f t="shared" si="2"/>
        <v>0.98304688807821772</v>
      </c>
      <c r="K16" s="30">
        <f t="shared" si="1"/>
        <v>34.753135488550946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5.4052635276067382E-3</v>
      </c>
      <c r="D17" s="7">
        <f t="shared" si="4"/>
        <v>2.66705852112353E-2</v>
      </c>
      <c r="E17" s="7">
        <f t="shared" si="4"/>
        <v>0.97332941478876467</v>
      </c>
      <c r="F17" s="32">
        <f t="shared" si="4"/>
        <v>87171.315607400189</v>
      </c>
      <c r="G17" s="32">
        <f t="shared" si="4"/>
        <v>2308.7898733577854</v>
      </c>
      <c r="H17" s="32">
        <f t="shared" si="4"/>
        <v>430391.83956541098</v>
      </c>
      <c r="I17" s="33">
        <f t="shared" si="4"/>
        <v>2651829.1975108227</v>
      </c>
      <c r="J17" s="31">
        <f t="shared" si="2"/>
        <v>0.9773908445294941</v>
      </c>
      <c r="K17" s="30">
        <f t="shared" si="1"/>
        <v>30.377415697946816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7.9429019212890906E-3</v>
      </c>
      <c r="D18" s="7">
        <f t="shared" si="4"/>
        <v>3.8955317119987606E-2</v>
      </c>
      <c r="E18" s="7">
        <f t="shared" si="4"/>
        <v>0.96104468288001232</v>
      </c>
      <c r="F18" s="32">
        <f t="shared" si="4"/>
        <v>84862.5257340424</v>
      </c>
      <c r="G18" s="32">
        <f t="shared" si="4"/>
        <v>3279.2064057959224</v>
      </c>
      <c r="H18" s="32">
        <f t="shared" si="4"/>
        <v>416598.48702307139</v>
      </c>
      <c r="I18" s="33">
        <f t="shared" si="4"/>
        <v>2221437.3579454115</v>
      </c>
      <c r="J18" s="31">
        <f t="shared" si="2"/>
        <v>0.96771000323012424</v>
      </c>
      <c r="K18" s="30">
        <f t="shared" si="1"/>
        <v>26.131152776391136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1.2200719305230229E-2</v>
      </c>
      <c r="D19" s="7">
        <f t="shared" si="4"/>
        <v>5.924323900960738E-2</v>
      </c>
      <c r="E19" s="7">
        <f t="shared" si="4"/>
        <v>0.94075676099039263</v>
      </c>
      <c r="F19" s="32">
        <f t="shared" si="4"/>
        <v>81583.319328246493</v>
      </c>
      <c r="G19" s="32">
        <f t="shared" si="4"/>
        <v>4790.5304504824599</v>
      </c>
      <c r="H19" s="32">
        <f t="shared" si="4"/>
        <v>396661.69430423516</v>
      </c>
      <c r="I19" s="33">
        <f t="shared" si="4"/>
        <v>1804838.8709223401</v>
      </c>
      <c r="J19" s="31">
        <f t="shared" si="2"/>
        <v>0.95173616649940462</v>
      </c>
      <c r="K19" s="30">
        <f t="shared" si="1"/>
        <v>22.074758776680472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1.8961230998178411E-2</v>
      </c>
      <c r="D20" s="7">
        <f t="shared" si="4"/>
        <v>9.0638816027521024E-2</v>
      </c>
      <c r="E20" s="7">
        <f t="shared" si="4"/>
        <v>0.90936118397247889</v>
      </c>
      <c r="F20" s="32">
        <f t="shared" si="4"/>
        <v>76792.788877764018</v>
      </c>
      <c r="G20" s="32">
        <f t="shared" si="4"/>
        <v>6894.552594582914</v>
      </c>
      <c r="H20" s="32">
        <f t="shared" si="4"/>
        <v>367703.43321849406</v>
      </c>
      <c r="I20" s="33">
        <f t="shared" si="4"/>
        <v>1408177.1766181048</v>
      </c>
      <c r="J20" s="31">
        <f t="shared" si="2"/>
        <v>0.92632327064224174</v>
      </c>
      <c r="K20" s="30">
        <f t="shared" si="1"/>
        <v>18.288412339461345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2.983910617466479E-2</v>
      </c>
      <c r="D21" s="7">
        <f t="shared" si="4"/>
        <v>0.13913789575201554</v>
      </c>
      <c r="E21" s="7">
        <f t="shared" si="4"/>
        <v>0.86086210424798448</v>
      </c>
      <c r="F21" s="32">
        <f t="shared" si="4"/>
        <v>69898.236283181119</v>
      </c>
      <c r="G21" s="32">
        <f t="shared" si="4"/>
        <v>9633.993545188896</v>
      </c>
      <c r="H21" s="32">
        <f t="shared" si="4"/>
        <v>326581.25899842638</v>
      </c>
      <c r="I21" s="33">
        <f t="shared" si="4"/>
        <v>1040473.7433996106</v>
      </c>
      <c r="J21" s="31">
        <f t="shared" si="2"/>
        <v>0.88710083846584464</v>
      </c>
      <c r="K21" s="30">
        <f t="shared" si="1"/>
        <v>14.838069575478457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4.6534581056586172E-2</v>
      </c>
      <c r="D22" s="7">
        <f t="shared" si="4"/>
        <v>0.20892853066683453</v>
      </c>
      <c r="E22" s="7">
        <f t="shared" si="4"/>
        <v>0.79107146933316552</v>
      </c>
      <c r="F22" s="32">
        <f t="shared" si="4"/>
        <v>60264.242737992216</v>
      </c>
      <c r="G22" s="32">
        <f t="shared" si="4"/>
        <v>12478.051323968168</v>
      </c>
      <c r="H22" s="32">
        <f t="shared" si="4"/>
        <v>271193.44164376828</v>
      </c>
      <c r="I22" s="33">
        <f t="shared" si="4"/>
        <v>713892.48440118437</v>
      </c>
      <c r="J22" s="31">
        <f t="shared" si="2"/>
        <v>0.82884564102604474</v>
      </c>
      <c r="K22" s="30">
        <f t="shared" si="1"/>
        <v>11.803837046434611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7.1750779180003943E-2</v>
      </c>
      <c r="D23" s="7">
        <f t="shared" si="4"/>
        <v>0.30433568001458366</v>
      </c>
      <c r="E23" s="7">
        <f t="shared" si="4"/>
        <v>0.69566431998541622</v>
      </c>
      <c r="F23" s="32">
        <f t="shared" si="4"/>
        <v>47786.191414024048</v>
      </c>
      <c r="G23" s="32">
        <f t="shared" si="4"/>
        <v>14429.202331182791</v>
      </c>
      <c r="H23" s="32">
        <f t="shared" si="4"/>
        <v>203227.39442670374</v>
      </c>
      <c r="I23" s="33">
        <f t="shared" si="4"/>
        <v>442699.04275741603</v>
      </c>
      <c r="J23" s="31">
        <f t="shared" si="2"/>
        <v>0.74724685324579321</v>
      </c>
      <c r="K23" s="30">
        <f t="shared" si="1"/>
        <v>9.2323846791811874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0.10607918812562998</v>
      </c>
      <c r="D24" s="7">
        <f t="shared" si="4"/>
        <v>0.41686974766593787</v>
      </c>
      <c r="E24" s="7">
        <f t="shared" si="4"/>
        <v>0.58313025233406213</v>
      </c>
      <c r="F24" s="32">
        <f t="shared" si="4"/>
        <v>33356.989082841254</v>
      </c>
      <c r="G24" s="32">
        <f t="shared" si="4"/>
        <v>13848.798966994218</v>
      </c>
      <c r="H24" s="32">
        <f t="shared" si="4"/>
        <v>131334.73843933499</v>
      </c>
      <c r="I24" s="33">
        <f t="shared" si="4"/>
        <v>239471.64833071228</v>
      </c>
      <c r="J24" s="31">
        <f t="shared" si="2"/>
        <v>0.64407015817824687</v>
      </c>
      <c r="K24" s="30">
        <f t="shared" si="1"/>
        <v>7.1650754331739783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0.15131975719430557</v>
      </c>
      <c r="D25" s="7">
        <f t="shared" si="4"/>
        <v>0.53884461550354501</v>
      </c>
      <c r="E25" s="7">
        <f t="shared" si="4"/>
        <v>0.46115538449645499</v>
      </c>
      <c r="F25" s="32">
        <f t="shared" si="4"/>
        <v>19508.190115847035</v>
      </c>
      <c r="G25" s="32">
        <f t="shared" si="4"/>
        <v>10518.817111790733</v>
      </c>
      <c r="H25" s="32">
        <f t="shared" si="4"/>
        <v>69476.16093950608</v>
      </c>
      <c r="I25" s="33">
        <f t="shared" si="4"/>
        <v>108136.90989137725</v>
      </c>
      <c r="J25" s="31">
        <f t="shared" si="2"/>
        <v>0.52814895876766765</v>
      </c>
      <c r="K25" s="30">
        <f t="shared" si="1"/>
        <v>5.5458486166171994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0.20548803681453431</v>
      </c>
      <c r="D26" s="7">
        <f t="shared" si="5"/>
        <v>0.65158656632378031</v>
      </c>
      <c r="E26" s="7">
        <f t="shared" si="5"/>
        <v>0.34841343367621963</v>
      </c>
      <c r="F26" s="32">
        <f t="shared" si="5"/>
        <v>8989.3730040563023</v>
      </c>
      <c r="G26" s="32">
        <f t="shared" si="5"/>
        <v>5884.2944212610491</v>
      </c>
      <c r="H26" s="32">
        <f t="shared" si="5"/>
        <v>28448.254127305721</v>
      </c>
      <c r="I26" s="33">
        <f t="shared" si="5"/>
        <v>38660.748951871174</v>
      </c>
      <c r="J26" s="31">
        <f t="shared" si="2"/>
        <v>0.41099151786407073</v>
      </c>
      <c r="K26" s="30">
        <f t="shared" si="1"/>
        <v>4.3040730186643046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0.30884308979360631</v>
      </c>
      <c r="D27" s="7">
        <f t="shared" si="6"/>
        <v>1</v>
      </c>
      <c r="E27" s="7">
        <f t="shared" si="6"/>
        <v>0</v>
      </c>
      <c r="F27" s="32">
        <f t="shared" si="6"/>
        <v>3105.0785827952541</v>
      </c>
      <c r="G27" s="32">
        <f t="shared" si="6"/>
        <v>3105.0785827952541</v>
      </c>
      <c r="H27" s="32">
        <f t="shared" si="6"/>
        <v>10212.494824565449</v>
      </c>
      <c r="I27" s="33">
        <f t="shared" si="6"/>
        <v>10212.494824565449</v>
      </c>
      <c r="J27" s="31">
        <f t="shared" si="2"/>
        <v>0.26276185217106046</v>
      </c>
      <c r="K27" s="30">
        <f t="shared" si="1"/>
        <v>3.2594966736209043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2.7957693879363428E-2</v>
      </c>
      <c r="D29" s="7">
        <v>2.7289691061055929E-2</v>
      </c>
      <c r="E29" s="7">
        <v>0.97271030893894406</v>
      </c>
      <c r="F29" s="32">
        <v>100000</v>
      </c>
      <c r="G29" s="32">
        <v>2728.9691061055928</v>
      </c>
      <c r="H29" s="32">
        <v>97610.665524882308</v>
      </c>
      <c r="I29" s="33">
        <v>7058516.7707080245</v>
      </c>
      <c r="J29" s="31"/>
      <c r="K29" s="30">
        <v>70.585167707080245</v>
      </c>
    </row>
    <row r="30" spans="1:11" ht="13.5" customHeight="1" x14ac:dyDescent="0.2">
      <c r="A30" s="6">
        <v>1</v>
      </c>
      <c r="B30" s="8">
        <v>4</v>
      </c>
      <c r="C30" s="7">
        <v>2.6660190548557523E-3</v>
      </c>
      <c r="D30" s="7">
        <v>1.0592532437422541E-2</v>
      </c>
      <c r="E30" s="7">
        <v>0.98940746756257747</v>
      </c>
      <c r="F30" s="32">
        <v>97271.030893894407</v>
      </c>
      <c r="G30" s="32">
        <v>1030.3465499651065</v>
      </c>
      <c r="H30" s="32">
        <v>386473.81311415817</v>
      </c>
      <c r="I30" s="33">
        <v>6960906.1051831422</v>
      </c>
      <c r="J30" s="31">
        <v>0.96816895727808094</v>
      </c>
      <c r="K30" s="30">
        <v>71.561964967517071</v>
      </c>
    </row>
    <row r="31" spans="1:11" ht="13.5" customHeight="1" x14ac:dyDescent="0.2">
      <c r="A31" s="6">
        <v>5</v>
      </c>
      <c r="B31" s="8">
        <v>5</v>
      </c>
      <c r="C31" s="7">
        <v>7.1125858813239845E-4</v>
      </c>
      <c r="D31" s="7">
        <v>3.5492880887578182E-3</v>
      </c>
      <c r="E31" s="7">
        <v>0.99645071191124224</v>
      </c>
      <c r="F31" s="32">
        <v>96240.684343929301</v>
      </c>
      <c r="G31" s="32">
        <v>341.5859145958093</v>
      </c>
      <c r="H31" s="32">
        <v>480255.59240379138</v>
      </c>
      <c r="I31" s="33">
        <v>6574432.2920689844</v>
      </c>
      <c r="J31" s="31">
        <v>0.99209045857860656</v>
      </c>
      <c r="K31" s="30">
        <v>68.312401734118467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8.6015763256861442E-4</v>
      </c>
      <c r="D32" s="7">
        <v>4.2927694867459414E-3</v>
      </c>
      <c r="E32" s="7">
        <v>0.99570723051325405</v>
      </c>
      <c r="F32" s="32">
        <v>95899.098429333491</v>
      </c>
      <c r="G32" s="32">
        <v>411.67272354388842</v>
      </c>
      <c r="H32" s="32">
        <v>478601.48879286897</v>
      </c>
      <c r="I32" s="33">
        <v>6094176.6996651925</v>
      </c>
      <c r="J32" s="31">
        <v>0.99655578480066576</v>
      </c>
      <c r="K32" s="30">
        <v>63.54779971321517</v>
      </c>
    </row>
    <row r="33" spans="1:11" ht="13.5" customHeight="1" x14ac:dyDescent="0.2">
      <c r="A33" s="9">
        <f t="shared" si="7"/>
        <v>15</v>
      </c>
      <c r="B33" s="8">
        <v>5</v>
      </c>
      <c r="C33" s="7">
        <v>2.071028507267811E-3</v>
      </c>
      <c r="D33" s="7">
        <v>1.0308319880688971E-2</v>
      </c>
      <c r="E33" s="7">
        <v>0.98969168011931108</v>
      </c>
      <c r="F33" s="32">
        <v>95487.425705789603</v>
      </c>
      <c r="G33" s="32">
        <v>984.31492875880213</v>
      </c>
      <c r="H33" s="32">
        <v>475278.30993372097</v>
      </c>
      <c r="I33" s="33">
        <v>5615575.2108723233</v>
      </c>
      <c r="J33" s="31">
        <v>0.99305648031407145</v>
      </c>
      <c r="K33" s="30">
        <v>58.809578008466922</v>
      </c>
    </row>
    <row r="34" spans="1:11" ht="13.5" customHeight="1" x14ac:dyDescent="0.2">
      <c r="A34" s="9">
        <f t="shared" si="7"/>
        <v>20</v>
      </c>
      <c r="B34" s="8">
        <v>5</v>
      </c>
      <c r="C34" s="7">
        <v>3.4620883145941167E-3</v>
      </c>
      <c r="D34" s="7">
        <v>1.7168084293411257E-2</v>
      </c>
      <c r="E34" s="7">
        <v>0.98283191570658879</v>
      </c>
      <c r="F34" s="32">
        <v>94503.110777030801</v>
      </c>
      <c r="G34" s="32">
        <v>1622.4373718096467</v>
      </c>
      <c r="H34" s="32">
        <v>468629.68947684276</v>
      </c>
      <c r="I34" s="33">
        <v>5140296.9009386022</v>
      </c>
      <c r="J34" s="31">
        <v>0.98601110061638331</v>
      </c>
      <c r="K34" s="30">
        <v>54.392885680414693</v>
      </c>
    </row>
    <row r="35" spans="1:11" ht="13.5" customHeight="1" x14ac:dyDescent="0.2">
      <c r="A35" s="9">
        <f t="shared" si="7"/>
        <v>25</v>
      </c>
      <c r="B35" s="8">
        <v>5</v>
      </c>
      <c r="C35" s="7">
        <v>3.8841252682082004E-3</v>
      </c>
      <c r="D35" s="7">
        <v>1.9232910932701467E-2</v>
      </c>
      <c r="E35" s="7">
        <v>0.98076708906729848</v>
      </c>
      <c r="F35" s="32">
        <v>92880.673405221154</v>
      </c>
      <c r="G35" s="32">
        <v>1786.3657189719524</v>
      </c>
      <c r="H35" s="32">
        <v>459914.54848108621</v>
      </c>
      <c r="I35" s="33">
        <v>4671667.2114617592</v>
      </c>
      <c r="J35" s="31">
        <v>0.98140292603849799</v>
      </c>
      <c r="K35" s="30">
        <v>50.297516589701516</v>
      </c>
    </row>
    <row r="36" spans="1:11" ht="13.5" customHeight="1" x14ac:dyDescent="0.2">
      <c r="A36" s="9">
        <f t="shared" si="7"/>
        <v>30</v>
      </c>
      <c r="B36" s="8">
        <v>5</v>
      </c>
      <c r="C36" s="7">
        <v>3.6571868053078987E-3</v>
      </c>
      <c r="D36" s="7">
        <v>1.8117574161084355E-2</v>
      </c>
      <c r="E36" s="7">
        <v>0.98188242583891561</v>
      </c>
      <c r="F36" s="32">
        <v>91094.307686249202</v>
      </c>
      <c r="G36" s="32">
        <v>1650.4078751582565</v>
      </c>
      <c r="H36" s="32">
        <v>451277.98032162827</v>
      </c>
      <c r="I36" s="33">
        <v>4211752.6629806729</v>
      </c>
      <c r="J36" s="31">
        <v>0.98122136342939992</v>
      </c>
      <c r="K36" s="30">
        <v>46.235080653853437</v>
      </c>
    </row>
    <row r="37" spans="1:11" ht="13.5" customHeight="1" x14ac:dyDescent="0.2">
      <c r="A37" s="9">
        <f t="shared" si="7"/>
        <v>35</v>
      </c>
      <c r="B37" s="8">
        <v>5</v>
      </c>
      <c r="C37" s="7">
        <v>3.4709302507055198E-3</v>
      </c>
      <c r="D37" s="7">
        <v>1.7204840421699341E-2</v>
      </c>
      <c r="E37" s="7">
        <v>0.98279515957830066</v>
      </c>
      <c r="F37" s="32">
        <v>89443.899811090945</v>
      </c>
      <c r="G37" s="32">
        <v>1538.8680229442834</v>
      </c>
      <c r="H37" s="32">
        <v>443358.95906622871</v>
      </c>
      <c r="I37" s="33">
        <v>3760474.6826590449</v>
      </c>
      <c r="J37" s="31">
        <v>0.98245201051078179</v>
      </c>
      <c r="K37" s="30">
        <v>42.042830093514659</v>
      </c>
    </row>
    <row r="38" spans="1:11" ht="13.5" customHeight="1" x14ac:dyDescent="0.2">
      <c r="A38" s="9">
        <f t="shared" si="7"/>
        <v>40</v>
      </c>
      <c r="B38" s="8">
        <v>5</v>
      </c>
      <c r="C38" s="7">
        <v>3.7282654994975056E-3</v>
      </c>
      <c r="D38" s="7">
        <v>1.8472780766549061E-2</v>
      </c>
      <c r="E38" s="7">
        <v>0.98152721923345099</v>
      </c>
      <c r="F38" s="32">
        <v>87905.031788146662</v>
      </c>
      <c r="G38" s="32">
        <v>1623.8503804989596</v>
      </c>
      <c r="H38" s="32">
        <v>435551.16466834821</v>
      </c>
      <c r="I38" s="33">
        <v>3317115.7235928164</v>
      </c>
      <c r="J38" s="31">
        <v>0.98238945162104152</v>
      </c>
      <c r="K38" s="30">
        <v>37.735220113305331</v>
      </c>
    </row>
    <row r="39" spans="1:11" ht="13.5" customHeight="1" x14ac:dyDescent="0.2">
      <c r="A39" s="9">
        <f t="shared" si="7"/>
        <v>45</v>
      </c>
      <c r="B39" s="8">
        <v>5</v>
      </c>
      <c r="C39" s="7">
        <v>4.6677893415027405E-3</v>
      </c>
      <c r="D39" s="7">
        <v>2.3081027913782207E-2</v>
      </c>
      <c r="E39" s="7">
        <v>0.97691897208621781</v>
      </c>
      <c r="F39" s="32">
        <v>86281.181407647702</v>
      </c>
      <c r="G39" s="32">
        <v>1991.458356504023</v>
      </c>
      <c r="H39" s="32">
        <v>426638.43862818711</v>
      </c>
      <c r="I39" s="33">
        <v>2881564.5589244682</v>
      </c>
      <c r="J39" s="31">
        <v>0.97953690229034807</v>
      </c>
      <c r="K39" s="30">
        <v>33.397370225033278</v>
      </c>
    </row>
    <row r="40" spans="1:11" ht="13.5" customHeight="1" x14ac:dyDescent="0.2">
      <c r="A40" s="9">
        <f t="shared" si="7"/>
        <v>50</v>
      </c>
      <c r="B40" s="8">
        <v>5</v>
      </c>
      <c r="C40" s="7">
        <v>6.4981256814262769E-3</v>
      </c>
      <c r="D40" s="7">
        <v>3.1998265085624492E-2</v>
      </c>
      <c r="E40" s="7">
        <v>0.96800173491437547</v>
      </c>
      <c r="F40" s="32">
        <v>84289.723051143679</v>
      </c>
      <c r="G40" s="32">
        <v>2697.1249021843687</v>
      </c>
      <c r="H40" s="32">
        <v>415061.97854769335</v>
      </c>
      <c r="I40" s="33">
        <v>2454926.1202962813</v>
      </c>
      <c r="J40" s="31">
        <v>0.9728658765072441</v>
      </c>
      <c r="K40" s="30">
        <v>29.124856879725765</v>
      </c>
    </row>
    <row r="41" spans="1:11" ht="13.5" customHeight="1" x14ac:dyDescent="0.2">
      <c r="A41" s="9">
        <f t="shared" si="7"/>
        <v>55</v>
      </c>
      <c r="B41" s="8">
        <v>5</v>
      </c>
      <c r="C41" s="7">
        <v>9.5532501548388823E-3</v>
      </c>
      <c r="D41" s="7">
        <v>4.6714241138797588E-2</v>
      </c>
      <c r="E41" s="7">
        <v>0.95328575886120237</v>
      </c>
      <c r="F41" s="32">
        <v>81592.59814895931</v>
      </c>
      <c r="G41" s="32">
        <v>3811.536305071495</v>
      </c>
      <c r="H41" s="32">
        <v>398977.96491185646</v>
      </c>
      <c r="I41" s="33">
        <v>2039864.1417485878</v>
      </c>
      <c r="J41" s="31">
        <v>0.96124912792032879</v>
      </c>
      <c r="K41" s="30">
        <v>25.000602849102993</v>
      </c>
    </row>
    <row r="42" spans="1:11" ht="13.5" customHeight="1" x14ac:dyDescent="0.2">
      <c r="A42" s="9">
        <f t="shared" si="7"/>
        <v>60</v>
      </c>
      <c r="B42" s="8">
        <v>5</v>
      </c>
      <c r="C42" s="7">
        <v>1.4467040155613026E-2</v>
      </c>
      <c r="D42" s="7">
        <v>6.9945853647764053E-2</v>
      </c>
      <c r="E42" s="7">
        <v>0.93005414635223593</v>
      </c>
      <c r="F42" s="32">
        <v>77781.061843887815</v>
      </c>
      <c r="G42" s="32">
        <v>5440.4627683002618</v>
      </c>
      <c r="H42" s="32">
        <v>376059.14615433151</v>
      </c>
      <c r="I42" s="33">
        <v>1640886.1768367314</v>
      </c>
      <c r="J42" s="31">
        <v>0.94255617910480782</v>
      </c>
      <c r="K42" s="30">
        <v>21.096217227403091</v>
      </c>
    </row>
    <row r="43" spans="1:11" ht="13.5" customHeight="1" x14ac:dyDescent="0.2">
      <c r="A43" s="9">
        <f t="shared" si="7"/>
        <v>65</v>
      </c>
      <c r="B43" s="8">
        <v>5</v>
      </c>
      <c r="C43" s="7">
        <v>2.2040969364626628E-2</v>
      </c>
      <c r="D43" s="7">
        <v>0.10472574872899759</v>
      </c>
      <c r="E43" s="7">
        <v>0.89527425127100235</v>
      </c>
      <c r="F43" s="32">
        <v>72340.599075587554</v>
      </c>
      <c r="G43" s="32">
        <v>7575.9234016951377</v>
      </c>
      <c r="H43" s="32">
        <v>343720.06404825713</v>
      </c>
      <c r="I43" s="33">
        <v>1264827.0306823999</v>
      </c>
      <c r="J43" s="31">
        <v>0.9140053301806873</v>
      </c>
      <c r="K43" s="30">
        <v>17.484331714765066</v>
      </c>
    </row>
    <row r="44" spans="1:11" ht="13.5" customHeight="1" x14ac:dyDescent="0.2">
      <c r="A44" s="9">
        <f t="shared" si="7"/>
        <v>70</v>
      </c>
      <c r="B44" s="8">
        <v>5</v>
      </c>
      <c r="C44" s="7">
        <v>3.37498342504024E-2</v>
      </c>
      <c r="D44" s="7">
        <v>0.15611268810060924</v>
      </c>
      <c r="E44" s="7">
        <v>0.84388731189939081</v>
      </c>
      <c r="F44" s="32">
        <v>64764.675673892416</v>
      </c>
      <c r="G44" s="32">
        <v>10110.587613415482</v>
      </c>
      <c r="H44" s="32">
        <v>299574.43756319879</v>
      </c>
      <c r="I44" s="33">
        <v>921106.96663414268</v>
      </c>
      <c r="J44" s="31">
        <v>0.87156517438894565</v>
      </c>
      <c r="K44" s="30">
        <v>14.222366699899252</v>
      </c>
    </row>
    <row r="45" spans="1:11" ht="13.5" customHeight="1" x14ac:dyDescent="0.2">
      <c r="A45" s="9">
        <f t="shared" si="7"/>
        <v>75</v>
      </c>
      <c r="B45" s="8">
        <v>5</v>
      </c>
      <c r="C45" s="7">
        <v>5.1314160701990172E-2</v>
      </c>
      <c r="D45" s="7">
        <v>0.22808871190762481</v>
      </c>
      <c r="E45" s="7">
        <v>0.77191128809237519</v>
      </c>
      <c r="F45" s="32">
        <v>54654.088060476934</v>
      </c>
      <c r="G45" s="32">
        <v>12465.98054620008</v>
      </c>
      <c r="H45" s="32">
        <v>242934.51116928429</v>
      </c>
      <c r="I45" s="33">
        <v>621532.52907094383</v>
      </c>
      <c r="J45" s="31">
        <v>0.81093204462091117</v>
      </c>
      <c r="K45" s="30">
        <v>11.372114166157035</v>
      </c>
    </row>
    <row r="46" spans="1:11" ht="13.5" customHeight="1" x14ac:dyDescent="0.2">
      <c r="A46" s="9">
        <f t="shared" si="7"/>
        <v>80</v>
      </c>
      <c r="B46" s="8">
        <v>5</v>
      </c>
      <c r="C46" s="7">
        <v>7.7245542321570909E-2</v>
      </c>
      <c r="D46" s="7">
        <v>0.32370259666923462</v>
      </c>
      <c r="E46" s="7">
        <v>0.67629740333076538</v>
      </c>
      <c r="F46" s="32">
        <v>42188.107514276853</v>
      </c>
      <c r="G46" s="32">
        <v>13656.399950932268</v>
      </c>
      <c r="H46" s="32">
        <v>176792.07809922646</v>
      </c>
      <c r="I46" s="33">
        <v>378598.01790165948</v>
      </c>
      <c r="J46" s="31">
        <v>0.72773554176513133</v>
      </c>
      <c r="K46" s="30">
        <v>8.9740460098509587</v>
      </c>
    </row>
    <row r="47" spans="1:11" ht="13.5" customHeight="1" x14ac:dyDescent="0.2">
      <c r="A47" s="9">
        <v>85</v>
      </c>
      <c r="B47" s="8">
        <v>5</v>
      </c>
      <c r="C47" s="7">
        <v>0.10998014292045878</v>
      </c>
      <c r="D47" s="7">
        <v>0.42806466270296828</v>
      </c>
      <c r="E47" s="7">
        <v>0.57193533729703172</v>
      </c>
      <c r="F47" s="32">
        <v>28531.707563344586</v>
      </c>
      <c r="G47" s="32">
        <v>12213.415774442828</v>
      </c>
      <c r="H47" s="32">
        <v>111051.09931777383</v>
      </c>
      <c r="I47" s="33">
        <v>201805.93980243299</v>
      </c>
      <c r="J47" s="31">
        <v>0.62814522297455655</v>
      </c>
      <c r="K47" s="30">
        <v>7.0730410843583105</v>
      </c>
    </row>
    <row r="48" spans="1:11" ht="13.5" customHeight="1" x14ac:dyDescent="0.2">
      <c r="A48" s="9">
        <v>90</v>
      </c>
      <c r="B48" s="8">
        <v>5</v>
      </c>
      <c r="C48" s="7">
        <v>0.15084379512432691</v>
      </c>
      <c r="D48" s="7">
        <v>0.5367744571887747</v>
      </c>
      <c r="E48" s="7">
        <v>0.4632255428112253</v>
      </c>
      <c r="F48" s="32">
        <v>16318.291788901757</v>
      </c>
      <c r="G48" s="32">
        <v>8759.2422172357801</v>
      </c>
      <c r="H48" s="32">
        <v>58068.296478594486</v>
      </c>
      <c r="I48" s="33">
        <v>90754.840484659158</v>
      </c>
      <c r="J48" s="31">
        <v>0.522897088235313</v>
      </c>
      <c r="K48" s="30">
        <v>5.5615404883483262</v>
      </c>
    </row>
    <row r="49" spans="1:12" ht="13.5" customHeight="1" x14ac:dyDescent="0.2">
      <c r="A49" s="9">
        <v>95</v>
      </c>
      <c r="B49" s="8">
        <v>5</v>
      </c>
      <c r="C49" s="7">
        <v>0.19647376946029832</v>
      </c>
      <c r="D49" s="7">
        <v>0.63364909409891679</v>
      </c>
      <c r="E49" s="7">
        <v>0.36635090590108321</v>
      </c>
      <c r="F49" s="32">
        <v>7559.0495716659771</v>
      </c>
      <c r="G49" s="32">
        <v>4789.7849133349509</v>
      </c>
      <c r="H49" s="32">
        <v>24378.75003107134</v>
      </c>
      <c r="I49" s="33">
        <v>32686.544006064672</v>
      </c>
      <c r="J49" s="31">
        <v>0.4198289171451412</v>
      </c>
      <c r="K49" s="30">
        <v>4.3241605569813348</v>
      </c>
    </row>
    <row r="50" spans="1:12" ht="13.5" customHeight="1" x14ac:dyDescent="0.2">
      <c r="A50" s="9" t="s">
        <v>3</v>
      </c>
      <c r="B50" s="34" t="s">
        <v>10</v>
      </c>
      <c r="C50" s="7">
        <v>0.33333333333332316</v>
      </c>
      <c r="D50" s="7">
        <v>1</v>
      </c>
      <c r="E50" s="7">
        <v>0</v>
      </c>
      <c r="F50" s="32">
        <v>2769.2646583310261</v>
      </c>
      <c r="G50" s="32">
        <v>2769.2646583310261</v>
      </c>
      <c r="H50" s="32">
        <v>8307.7939749933321</v>
      </c>
      <c r="I50" s="33">
        <v>8307.7939749933321</v>
      </c>
      <c r="J50" s="31">
        <v>0.25416556652339573</v>
      </c>
      <c r="K50" s="30">
        <v>3.0000000000000915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2.6381630063186605E-2</v>
      </c>
      <c r="D52" s="7">
        <v>2.5783171945069624E-2</v>
      </c>
      <c r="E52" s="7">
        <v>0.97421682805493037</v>
      </c>
      <c r="F52" s="32">
        <v>100000</v>
      </c>
      <c r="G52" s="32">
        <v>2578.3171945069626</v>
      </c>
      <c r="H52" s="32">
        <v>97731.534720623356</v>
      </c>
      <c r="I52" s="33">
        <v>7578894.6484692022</v>
      </c>
      <c r="J52" s="31"/>
      <c r="K52" s="30">
        <v>75.788946484692019</v>
      </c>
      <c r="L52" s="29"/>
    </row>
    <row r="53" spans="1:12" ht="13.5" customHeight="1" x14ac:dyDescent="0.2">
      <c r="A53" s="6">
        <v>1</v>
      </c>
      <c r="B53" s="8">
        <v>4</v>
      </c>
      <c r="C53" s="7">
        <v>3.1497374322213933E-3</v>
      </c>
      <c r="D53" s="7">
        <v>1.249081240869291E-2</v>
      </c>
      <c r="E53" s="7">
        <v>0.98750918759130712</v>
      </c>
      <c r="F53" s="32">
        <v>97421.682805493037</v>
      </c>
      <c r="G53" s="32">
        <v>1216.875964462597</v>
      </c>
      <c r="H53" s="32">
        <v>386342.03347051039</v>
      </c>
      <c r="I53" s="33">
        <v>7481163.1137485793</v>
      </c>
      <c r="J53" s="31">
        <v>0.96814713638226746</v>
      </c>
      <c r="K53" s="30">
        <v>76.791561162878622</v>
      </c>
    </row>
    <row r="54" spans="1:12" ht="13.5" customHeight="1" x14ac:dyDescent="0.2">
      <c r="A54" s="6">
        <v>5</v>
      </c>
      <c r="B54" s="8">
        <v>5</v>
      </c>
      <c r="C54" s="7">
        <v>4.6843021665151318E-4</v>
      </c>
      <c r="D54" s="7">
        <v>2.3390915162136202E-3</v>
      </c>
      <c r="E54" s="7">
        <v>0.99766090848378641</v>
      </c>
      <c r="F54" s="32">
        <v>96204.80684103044</v>
      </c>
      <c r="G54" s="32">
        <v>225.03184750082437</v>
      </c>
      <c r="H54" s="32">
        <v>480395.66941138625</v>
      </c>
      <c r="I54" s="33">
        <v>7094821.0802780688</v>
      </c>
      <c r="J54" s="31">
        <v>0.99240219044908629</v>
      </c>
      <c r="K54" s="30">
        <v>73.74705394920241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5.7815651402887732E-4</v>
      </c>
      <c r="D55" s="7">
        <v>2.8869848668576031E-3</v>
      </c>
      <c r="E55" s="7">
        <v>0.99711301513314243</v>
      </c>
      <c r="F55" s="32">
        <v>95979.774993529616</v>
      </c>
      <c r="G55" s="32">
        <v>277.0921579307178</v>
      </c>
      <c r="H55" s="32">
        <v>479268.41816553124</v>
      </c>
      <c r="I55" s="33">
        <v>6614425.4108666824</v>
      </c>
      <c r="J55" s="31">
        <v>0.99765349415569005</v>
      </c>
      <c r="K55" s="30">
        <v>68.914783466752112</v>
      </c>
    </row>
    <row r="56" spans="1:12" ht="13.5" customHeight="1" x14ac:dyDescent="0.2">
      <c r="A56" s="9">
        <f t="shared" si="8"/>
        <v>15</v>
      </c>
      <c r="B56" s="8">
        <v>5</v>
      </c>
      <c r="C56" s="7">
        <v>7.5465973989953246E-4</v>
      </c>
      <c r="D56" s="7">
        <v>3.7663528789241957E-3</v>
      </c>
      <c r="E56" s="7">
        <v>0.99623364712107576</v>
      </c>
      <c r="F56" s="32">
        <v>95702.682835598898</v>
      </c>
      <c r="G56" s="32">
        <v>360.4500750186271</v>
      </c>
      <c r="H56" s="32">
        <v>477632.57526711799</v>
      </c>
      <c r="I56" s="33">
        <v>6135156.9927011514</v>
      </c>
      <c r="J56" s="31">
        <v>0.99658679179263543</v>
      </c>
      <c r="K56" s="30">
        <v>64.10642639183186</v>
      </c>
    </row>
    <row r="57" spans="1:12" ht="13.5" customHeight="1" x14ac:dyDescent="0.2">
      <c r="A57" s="9">
        <f t="shared" si="8"/>
        <v>20</v>
      </c>
      <c r="B57" s="8">
        <v>5</v>
      </c>
      <c r="C57" s="7">
        <v>1.0014774122414137E-3</v>
      </c>
      <c r="D57" s="7">
        <v>4.9955320887254745E-3</v>
      </c>
      <c r="E57" s="7">
        <v>0.9950044679112745</v>
      </c>
      <c r="F57" s="32">
        <v>95342.232760580271</v>
      </c>
      <c r="G57" s="32">
        <v>476.28518316621194</v>
      </c>
      <c r="H57" s="32">
        <v>475582.55168255331</v>
      </c>
      <c r="I57" s="33">
        <v>5657524.417434033</v>
      </c>
      <c r="J57" s="31">
        <v>0.9957079485556064</v>
      </c>
      <c r="K57" s="30">
        <v>59.339122376554677</v>
      </c>
    </row>
    <row r="58" spans="1:12" ht="13.5" customHeight="1" x14ac:dyDescent="0.2">
      <c r="A58" s="9">
        <f t="shared" si="8"/>
        <v>25</v>
      </c>
      <c r="B58" s="8">
        <v>5</v>
      </c>
      <c r="C58" s="7">
        <v>1.2673264736381552E-3</v>
      </c>
      <c r="D58" s="7">
        <v>6.3171736704526324E-3</v>
      </c>
      <c r="E58" s="7">
        <v>0.99368282632954741</v>
      </c>
      <c r="F58" s="32">
        <v>94865.947577414059</v>
      </c>
      <c r="G58" s="32">
        <v>599.28466625857982</v>
      </c>
      <c r="H58" s="32">
        <v>472873.15362251835</v>
      </c>
      <c r="I58" s="33">
        <v>5181941.8657514798</v>
      </c>
      <c r="J58" s="31">
        <v>0.99430299103604736</v>
      </c>
      <c r="K58" s="30">
        <v>54.623834980648105</v>
      </c>
    </row>
    <row r="59" spans="1:12" ht="13.5" customHeight="1" x14ac:dyDescent="0.2">
      <c r="A59" s="9">
        <f t="shared" si="8"/>
        <v>30</v>
      </c>
      <c r="B59" s="8">
        <v>5</v>
      </c>
      <c r="C59" s="7">
        <v>1.5447614768426502E-3</v>
      </c>
      <c r="D59" s="7">
        <v>7.6950244561367325E-3</v>
      </c>
      <c r="E59" s="7">
        <v>0.99230497554386332</v>
      </c>
      <c r="F59" s="32">
        <v>94266.662911155479</v>
      </c>
      <c r="G59" s="32">
        <v>725.38427649973892</v>
      </c>
      <c r="H59" s="32">
        <v>469576.88120392372</v>
      </c>
      <c r="I59" s="33">
        <v>4709068.7121289615</v>
      </c>
      <c r="J59" s="31">
        <v>0.99302926716532114</v>
      </c>
      <c r="K59" s="30">
        <v>49.954762019815725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1.8811554490275838E-3</v>
      </c>
      <c r="D60" s="7">
        <v>9.3630976732832806E-3</v>
      </c>
      <c r="E60" s="7">
        <v>0.99063690232671675</v>
      </c>
      <c r="F60" s="32">
        <v>93541.27863465574</v>
      </c>
      <c r="G60" s="32">
        <v>875.83612834008818</v>
      </c>
      <c r="H60" s="32">
        <v>465584.13276947936</v>
      </c>
      <c r="I60" s="33">
        <v>4239491.8309250381</v>
      </c>
      <c r="J60" s="31">
        <v>0.99149713583810262</v>
      </c>
      <c r="K60" s="30">
        <v>45.322149673442304</v>
      </c>
    </row>
    <row r="61" spans="1:12" ht="13.5" customHeight="1" x14ac:dyDescent="0.2">
      <c r="A61" s="9">
        <f t="shared" si="8"/>
        <v>40</v>
      </c>
      <c r="B61" s="8">
        <v>5</v>
      </c>
      <c r="C61" s="7">
        <v>2.3485004704374098E-3</v>
      </c>
      <c r="D61" s="7">
        <v>1.1676410978672667E-2</v>
      </c>
      <c r="E61" s="7">
        <v>0.98832358902132733</v>
      </c>
      <c r="F61" s="32">
        <v>92665.442506315652</v>
      </c>
      <c r="G61" s="32">
        <v>1081.9997902243049</v>
      </c>
      <c r="H61" s="32">
        <v>460719.42664877634</v>
      </c>
      <c r="I61" s="33">
        <v>3773907.6981555587</v>
      </c>
      <c r="J61" s="31">
        <v>0.98955139194335118</v>
      </c>
      <c r="K61" s="30">
        <v>40.726160649352607</v>
      </c>
    </row>
    <row r="62" spans="1:12" ht="13.5" customHeight="1" x14ac:dyDescent="0.2">
      <c r="A62" s="9">
        <f t="shared" si="8"/>
        <v>45</v>
      </c>
      <c r="B62" s="8">
        <v>5</v>
      </c>
      <c r="C62" s="7">
        <v>3.0496592483125248E-3</v>
      </c>
      <c r="D62" s="7">
        <v>1.5138062189707271E-2</v>
      </c>
      <c r="E62" s="7">
        <v>0.98486193781029274</v>
      </c>
      <c r="F62" s="32">
        <v>91583.442716091347</v>
      </c>
      <c r="G62" s="32">
        <v>1386.3958513836842</v>
      </c>
      <c r="H62" s="32">
        <v>454606.80636724312</v>
      </c>
      <c r="I62" s="33">
        <v>3313188.2715067822</v>
      </c>
      <c r="J62" s="31">
        <v>0.98673244511090885</v>
      </c>
      <c r="K62" s="30">
        <v>36.176716808710339</v>
      </c>
    </row>
    <row r="63" spans="1:12" ht="13.5" customHeight="1" x14ac:dyDescent="0.2">
      <c r="A63" s="9">
        <f t="shared" si="8"/>
        <v>50</v>
      </c>
      <c r="B63" s="8">
        <v>5</v>
      </c>
      <c r="C63" s="7">
        <v>4.2577358621980303E-3</v>
      </c>
      <c r="D63" s="7">
        <v>2.107641212459704E-2</v>
      </c>
      <c r="E63" s="7">
        <v>0.97892358787540301</v>
      </c>
      <c r="F63" s="32">
        <v>90197.046864707663</v>
      </c>
      <c r="G63" s="32">
        <v>1901.0301321421721</v>
      </c>
      <c r="H63" s="32">
        <v>446488.507899308</v>
      </c>
      <c r="I63" s="33">
        <v>2858581.465139539</v>
      </c>
      <c r="J63" s="31">
        <v>0.98214215371562885</v>
      </c>
      <c r="K63" s="30">
        <v>31.692628134791473</v>
      </c>
    </row>
    <row r="64" spans="1:12" ht="13.5" customHeight="1" x14ac:dyDescent="0.2">
      <c r="A64" s="9">
        <f t="shared" si="8"/>
        <v>55</v>
      </c>
      <c r="B64" s="8">
        <v>5</v>
      </c>
      <c r="C64" s="7">
        <v>6.2520032635928965E-3</v>
      </c>
      <c r="D64" s="7">
        <v>3.0808287840704152E-2</v>
      </c>
      <c r="E64" s="7">
        <v>0.96919171215929589</v>
      </c>
      <c r="F64" s="32">
        <v>88296.016732565491</v>
      </c>
      <c r="G64" s="32">
        <v>2720.2490986845078</v>
      </c>
      <c r="H64" s="32">
        <v>435100.39646416262</v>
      </c>
      <c r="I64" s="33">
        <v>2412092.9572402309</v>
      </c>
      <c r="J64" s="31">
        <v>0.97449405475467776</v>
      </c>
      <c r="K64" s="30">
        <v>27.318253376548963</v>
      </c>
    </row>
    <row r="65" spans="1:11" ht="13.5" customHeight="1" x14ac:dyDescent="0.2">
      <c r="A65" s="9">
        <f t="shared" si="8"/>
        <v>60</v>
      </c>
      <c r="B65" s="8">
        <v>5</v>
      </c>
      <c r="C65" s="7">
        <v>9.8210359522862556E-3</v>
      </c>
      <c r="D65" s="7">
        <v>4.8005274233748736E-2</v>
      </c>
      <c r="E65" s="7">
        <v>0.95199472576625122</v>
      </c>
      <c r="F65" s="32">
        <v>85575.767633880983</v>
      </c>
      <c r="G65" s="32">
        <v>4108.0881930280157</v>
      </c>
      <c r="H65" s="32">
        <v>418294.79221809458</v>
      </c>
      <c r="I65" s="33">
        <v>1976992.5607760684</v>
      </c>
      <c r="J65" s="31">
        <v>0.96137534145535475</v>
      </c>
      <c r="K65" s="30">
        <v>23.102247463724083</v>
      </c>
    </row>
    <row r="66" spans="1:11" ht="13.5" customHeight="1" x14ac:dyDescent="0.2">
      <c r="A66" s="9">
        <f t="shared" si="8"/>
        <v>65</v>
      </c>
      <c r="B66" s="8">
        <v>5</v>
      </c>
      <c r="C66" s="7">
        <v>1.5727442578139919E-2</v>
      </c>
      <c r="D66" s="7">
        <v>7.5847247905962395E-2</v>
      </c>
      <c r="E66" s="7">
        <v>0.92415275209403758</v>
      </c>
      <c r="F66" s="32">
        <v>81467.679440852968</v>
      </c>
      <c r="G66" s="32">
        <v>6179.0992788738513</v>
      </c>
      <c r="H66" s="32">
        <v>392886.46251122741</v>
      </c>
      <c r="I66" s="33">
        <v>1558697.7685579737</v>
      </c>
      <c r="J66" s="31">
        <v>0.93925736064717835</v>
      </c>
      <c r="K66" s="30">
        <v>19.132713479210082</v>
      </c>
    </row>
    <row r="67" spans="1:11" ht="13.5" customHeight="1" x14ac:dyDescent="0.2">
      <c r="A67" s="9">
        <f t="shared" si="8"/>
        <v>70</v>
      </c>
      <c r="B67" s="8">
        <v>5</v>
      </c>
      <c r="C67" s="7">
        <v>2.5732761524413041E-2</v>
      </c>
      <c r="D67" s="7">
        <v>0.12131401579926916</v>
      </c>
      <c r="E67" s="7">
        <v>0.87868598420073085</v>
      </c>
      <c r="F67" s="32">
        <v>75288.580161979116</v>
      </c>
      <c r="G67" s="32">
        <v>9133.5600032748771</v>
      </c>
      <c r="H67" s="32">
        <v>354938.97515079123</v>
      </c>
      <c r="I67" s="33">
        <v>1165811.3060467462</v>
      </c>
      <c r="J67" s="31">
        <v>0.90341360423088701</v>
      </c>
      <c r="K67" s="30">
        <v>15.484570216871791</v>
      </c>
    </row>
    <row r="68" spans="1:11" ht="13.5" customHeight="1" x14ac:dyDescent="0.2">
      <c r="A68" s="9">
        <f t="shared" si="8"/>
        <v>75</v>
      </c>
      <c r="B68" s="8">
        <v>5</v>
      </c>
      <c r="C68" s="7">
        <v>4.1515924446549418E-2</v>
      </c>
      <c r="D68" s="7">
        <v>0.18880994757636141</v>
      </c>
      <c r="E68" s="7">
        <v>0.81119005242363862</v>
      </c>
      <c r="F68" s="32">
        <v>66155.020158704239</v>
      </c>
      <c r="G68" s="32">
        <v>12490.725888078079</v>
      </c>
      <c r="H68" s="32">
        <v>300865.8979558443</v>
      </c>
      <c r="I68" s="33">
        <v>810872.33089595509</v>
      </c>
      <c r="J68" s="31">
        <v>0.84765528448383365</v>
      </c>
      <c r="K68" s="30">
        <v>12.257154921133614</v>
      </c>
    </row>
    <row r="69" spans="1:11" ht="13.5" customHeight="1" x14ac:dyDescent="0.2">
      <c r="A69" s="9">
        <f t="shared" si="8"/>
        <v>80</v>
      </c>
      <c r="B69" s="8">
        <v>5</v>
      </c>
      <c r="C69" s="7">
        <v>6.5981165237587805E-2</v>
      </c>
      <c r="D69" s="7">
        <v>0.28400002050143858</v>
      </c>
      <c r="E69" s="7">
        <v>0.71599997949856142</v>
      </c>
      <c r="F69" s="32">
        <v>53664.29427062616</v>
      </c>
      <c r="G69" s="32">
        <v>15240.660673053062</v>
      </c>
      <c r="H69" s="32">
        <v>230985.01849995888</v>
      </c>
      <c r="I69" s="33">
        <v>510006.4329401108</v>
      </c>
      <c r="J69" s="31">
        <v>0.76773413028637338</v>
      </c>
      <c r="K69" s="30">
        <v>9.5036455779736091</v>
      </c>
    </row>
    <row r="70" spans="1:11" ht="13.5" customHeight="1" x14ac:dyDescent="0.2">
      <c r="A70" s="9">
        <v>85</v>
      </c>
      <c r="B70" s="8">
        <v>5</v>
      </c>
      <c r="C70" s="7">
        <v>0.10198310562068676</v>
      </c>
      <c r="D70" s="7">
        <v>0.40511485737900266</v>
      </c>
      <c r="E70" s="7">
        <v>0.59488514262099734</v>
      </c>
      <c r="F70" s="32">
        <v>38423.633597573098</v>
      </c>
      <c r="G70" s="32">
        <v>15565.98484486388</v>
      </c>
      <c r="H70" s="32">
        <v>152632.97533573443</v>
      </c>
      <c r="I70" s="33">
        <v>279021.41444015189</v>
      </c>
      <c r="J70" s="31">
        <v>0.66079166660655786</v>
      </c>
      <c r="K70" s="30">
        <v>7.2617133861534464</v>
      </c>
    </row>
    <row r="71" spans="1:11" ht="13.5" customHeight="1" x14ac:dyDescent="0.2">
      <c r="A71" s="9">
        <v>90</v>
      </c>
      <c r="B71" s="8">
        <v>5</v>
      </c>
      <c r="C71" s="7">
        <v>0.15181952712510316</v>
      </c>
      <c r="D71" s="7">
        <v>0.54101832417272366</v>
      </c>
      <c r="E71" s="7">
        <v>0.45898167582727634</v>
      </c>
      <c r="F71" s="32">
        <v>22857.648752709218</v>
      </c>
      <c r="G71" s="32">
        <v>12366.406822719489</v>
      </c>
      <c r="H71" s="32">
        <v>81454.652487023326</v>
      </c>
      <c r="I71" s="33">
        <v>126388.43910441744</v>
      </c>
      <c r="J71" s="31">
        <v>0.53366353049106263</v>
      </c>
      <c r="K71" s="30">
        <v>5.5293718296129288</v>
      </c>
    </row>
    <row r="72" spans="1:11" ht="13.5" customHeight="1" x14ac:dyDescent="0.2">
      <c r="A72" s="9">
        <v>95</v>
      </c>
      <c r="B72" s="8">
        <v>5</v>
      </c>
      <c r="C72" s="7">
        <v>0.21495320233081078</v>
      </c>
      <c r="D72" s="7">
        <v>0.67042127988174494</v>
      </c>
      <c r="E72" s="7">
        <v>0.32957872011825506</v>
      </c>
      <c r="F72" s="32">
        <v>10491.241929989728</v>
      </c>
      <c r="G72" s="32">
        <v>7033.5518422527421</v>
      </c>
      <c r="H72" s="32">
        <v>32721.316854020057</v>
      </c>
      <c r="I72" s="33">
        <v>44933.786617394115</v>
      </c>
      <c r="J72" s="31">
        <v>0.40171206745044974</v>
      </c>
      <c r="K72" s="30">
        <v>4.2829806916327691</v>
      </c>
    </row>
    <row r="73" spans="1:11" ht="13.5" customHeight="1" x14ac:dyDescent="0.2">
      <c r="A73" s="9" t="s">
        <v>3</v>
      </c>
      <c r="B73" s="34" t="s">
        <v>10</v>
      </c>
      <c r="C73" s="7">
        <v>0.28312783202189051</v>
      </c>
      <c r="D73" s="7">
        <v>1</v>
      </c>
      <c r="E73" s="7">
        <v>0</v>
      </c>
      <c r="F73" s="32">
        <v>3457.6900877369867</v>
      </c>
      <c r="G73" s="32">
        <v>3457.6900877369867</v>
      </c>
      <c r="H73" s="32">
        <v>12212.469763374056</v>
      </c>
      <c r="I73" s="33">
        <v>12212.469763374056</v>
      </c>
      <c r="J73" s="31">
        <v>0.2717881283267265</v>
      </c>
      <c r="K73" s="30">
        <v>3.5319735006577639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0.12236786322290252</v>
      </c>
      <c r="E75" s="44" t="s">
        <v>6</v>
      </c>
      <c r="F75" s="17" t="s">
        <v>8</v>
      </c>
      <c r="G75" s="18">
        <f>+(H29-F30)/G29</f>
        <v>0.12445528614744213</v>
      </c>
      <c r="H75" s="44" t="s">
        <v>7</v>
      </c>
      <c r="I75" s="15" t="s">
        <v>8</v>
      </c>
      <c r="J75" s="16">
        <f>(H52-F53)/G52</f>
        <v>0.12017602635953806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1.3616132884531722</v>
      </c>
      <c r="E76" s="45"/>
      <c r="F76" s="20" t="s">
        <v>9</v>
      </c>
      <c r="G76" s="18">
        <f>+(H30-4*F31)/G30</f>
        <v>1.4665703869170426</v>
      </c>
      <c r="H76" s="45"/>
      <c r="I76" s="19" t="s">
        <v>9</v>
      </c>
      <c r="J76" s="16">
        <f>(H53-4*F54)/G53</f>
        <v>1.2514061834240735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P16" sqref="P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2" s="36" customFormat="1" ht="15" customHeight="1" x14ac:dyDescent="0.2">
      <c r="A2" s="46" t="s">
        <v>25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2.2068531568566099E-2</v>
      </c>
      <c r="D6" s="7">
        <f t="shared" si="0"/>
        <v>2.1649964428220751E-2</v>
      </c>
      <c r="E6" s="7">
        <f t="shared" si="0"/>
        <v>0.97835003557177924</v>
      </c>
      <c r="F6" s="32">
        <f t="shared" si="0"/>
        <v>100000</v>
      </c>
      <c r="G6" s="32">
        <f t="shared" si="0"/>
        <v>2164.9964428220746</v>
      </c>
      <c r="H6" s="32">
        <f t="shared" si="0"/>
        <v>98105.467674603249</v>
      </c>
      <c r="I6" s="33">
        <f t="shared" si="0"/>
        <v>7397300.6461190488</v>
      </c>
      <c r="J6" s="31"/>
      <c r="K6" s="30">
        <f t="shared" ref="K6:K27" si="1">+K29*0.5122+K52*0.4878</f>
        <v>73.973006461190494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2.7836350014206028E-3</v>
      </c>
      <c r="D7" s="7">
        <f t="shared" si="0"/>
        <v>1.105248991156238E-2</v>
      </c>
      <c r="E7" s="7">
        <f t="shared" si="0"/>
        <v>0.98894751008843773</v>
      </c>
      <c r="F7" s="32">
        <f t="shared" si="0"/>
        <v>97835.00355717793</v>
      </c>
      <c r="G7" s="32">
        <f t="shared" si="0"/>
        <v>1081.3372549205792</v>
      </c>
      <c r="H7" s="32">
        <f t="shared" si="0"/>
        <v>388459.35285015794</v>
      </c>
      <c r="I7" s="33">
        <f t="shared" si="0"/>
        <v>7299195.1784444451</v>
      </c>
      <c r="J7" s="31">
        <f t="shared" ref="J7:J27" si="2">+J30*0.5122+J53*0.4878</f>
        <v>0.97312964104952249</v>
      </c>
      <c r="K7" s="30">
        <f t="shared" si="1"/>
        <v>74.604801845113457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5.3549472897100082E-4</v>
      </c>
      <c r="D8" s="7">
        <f t="shared" si="0"/>
        <v>2.6733141236994712E-3</v>
      </c>
      <c r="E8" s="7">
        <f t="shared" si="0"/>
        <v>0.99732668587630058</v>
      </c>
      <c r="F8" s="32">
        <f t="shared" si="0"/>
        <v>96753.666302257334</v>
      </c>
      <c r="G8" s="32">
        <f t="shared" si="0"/>
        <v>258.62701628645573</v>
      </c>
      <c r="H8" s="32">
        <f t="shared" si="0"/>
        <v>483046.41952363506</v>
      </c>
      <c r="I8" s="33">
        <f t="shared" si="0"/>
        <v>6910735.8255942874</v>
      </c>
      <c r="J8" s="31">
        <f t="shared" si="2"/>
        <v>0.99276874078680466</v>
      </c>
      <c r="K8" s="30">
        <f t="shared" si="1"/>
        <v>71.424450361673848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6.5397806647974222E-4</v>
      </c>
      <c r="D9" s="7">
        <f t="shared" si="0"/>
        <v>3.2649549543296206E-3</v>
      </c>
      <c r="E9" s="7">
        <f t="shared" si="0"/>
        <v>0.99673504504567045</v>
      </c>
      <c r="F9" s="32">
        <f t="shared" si="0"/>
        <v>96495.039285970881</v>
      </c>
      <c r="G9" s="32">
        <f t="shared" si="0"/>
        <v>314.97658450599931</v>
      </c>
      <c r="H9" s="32">
        <f t="shared" si="0"/>
        <v>481779.74039055035</v>
      </c>
      <c r="I9" s="33">
        <f t="shared" si="0"/>
        <v>6427689.4060706524</v>
      </c>
      <c r="J9" s="31">
        <f t="shared" si="2"/>
        <v>0.99737730122259971</v>
      </c>
      <c r="K9" s="30">
        <f t="shared" si="1"/>
        <v>66.608173193866435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1.2833410471999119E-3</v>
      </c>
      <c r="D10" s="7">
        <f t="shared" si="0"/>
        <v>6.3940884776721553E-3</v>
      </c>
      <c r="E10" s="7">
        <f t="shared" si="0"/>
        <v>0.99360591152232791</v>
      </c>
      <c r="F10" s="32">
        <f t="shared" si="0"/>
        <v>96180.062701464893</v>
      </c>
      <c r="G10" s="32">
        <f t="shared" si="0"/>
        <v>614.44953354230108</v>
      </c>
      <c r="H10" s="32">
        <f t="shared" si="0"/>
        <v>479508.17516882368</v>
      </c>
      <c r="I10" s="33">
        <f t="shared" si="0"/>
        <v>5945909.6656801021</v>
      </c>
      <c r="J10" s="31">
        <f t="shared" si="2"/>
        <v>0.99528272493481762</v>
      </c>
      <c r="K10" s="30">
        <f t="shared" si="1"/>
        <v>61.814745843582017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2.0159594895795591E-3</v>
      </c>
      <c r="D11" s="7">
        <f t="shared" si="0"/>
        <v>1.0016403527582735E-2</v>
      </c>
      <c r="E11" s="7">
        <f t="shared" si="0"/>
        <v>0.98998359647241729</v>
      </c>
      <c r="F11" s="32">
        <f t="shared" si="0"/>
        <v>95565.613167922595</v>
      </c>
      <c r="G11" s="32">
        <f t="shared" si="0"/>
        <v>954.59626672325476</v>
      </c>
      <c r="H11" s="32">
        <f t="shared" si="0"/>
        <v>475549.54393701314</v>
      </c>
      <c r="I11" s="33">
        <f t="shared" si="0"/>
        <v>5466401.4905112786</v>
      </c>
      <c r="J11" s="31">
        <f t="shared" si="2"/>
        <v>0.9917305327682544</v>
      </c>
      <c r="K11" s="30">
        <f t="shared" si="1"/>
        <v>57.185264522847788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2.3553614103211974E-3</v>
      </c>
      <c r="D12" s="7">
        <f t="shared" si="0"/>
        <v>1.1689493093192119E-2</v>
      </c>
      <c r="E12" s="7">
        <f t="shared" si="0"/>
        <v>0.98831050690680788</v>
      </c>
      <c r="F12" s="32">
        <f t="shared" si="0"/>
        <v>94611.016901199328</v>
      </c>
      <c r="G12" s="32">
        <f t="shared" si="0"/>
        <v>1099.8866123875309</v>
      </c>
      <c r="H12" s="32">
        <f t="shared" si="0"/>
        <v>470322.77922105079</v>
      </c>
      <c r="I12" s="33">
        <f t="shared" si="0"/>
        <v>4990851.9465742651</v>
      </c>
      <c r="J12" s="31">
        <f t="shared" si="2"/>
        <v>0.98896344386342649</v>
      </c>
      <c r="K12" s="30">
        <f t="shared" si="1"/>
        <v>52.721452922926375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2.4326398914772266E-3</v>
      </c>
      <c r="D13" s="7">
        <f t="shared" si="0"/>
        <v>1.2075674978962963E-2</v>
      </c>
      <c r="E13" s="7">
        <f t="shared" si="0"/>
        <v>0.987924325021037</v>
      </c>
      <c r="F13" s="32">
        <f t="shared" si="0"/>
        <v>93511.130288811808</v>
      </c>
      <c r="G13" s="32">
        <f t="shared" si="0"/>
        <v>1121.0769990409492</v>
      </c>
      <c r="H13" s="32">
        <f t="shared" si="0"/>
        <v>464759.33643741667</v>
      </c>
      <c r="I13" s="33">
        <f t="shared" si="0"/>
        <v>4520529.1673532147</v>
      </c>
      <c r="J13" s="31">
        <f t="shared" si="2"/>
        <v>0.98809321479671341</v>
      </c>
      <c r="K13" s="30">
        <f t="shared" si="1"/>
        <v>48.299659901137062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2.5604177222483299E-3</v>
      </c>
      <c r="D14" s="7">
        <f t="shared" si="0"/>
        <v>1.2712050898575751E-2</v>
      </c>
      <c r="E14" s="7">
        <f t="shared" si="0"/>
        <v>0.98728794910142414</v>
      </c>
      <c r="F14" s="32">
        <f t="shared" si="0"/>
        <v>92390.053289770847</v>
      </c>
      <c r="G14" s="32">
        <f t="shared" si="0"/>
        <v>1165.7435072516002</v>
      </c>
      <c r="H14" s="32">
        <f t="shared" si="0"/>
        <v>459070.51541886933</v>
      </c>
      <c r="I14" s="33">
        <f t="shared" si="0"/>
        <v>4055769.8309157984</v>
      </c>
      <c r="J14" s="31">
        <f t="shared" si="2"/>
        <v>0.98766803916526102</v>
      </c>
      <c r="K14" s="30">
        <f t="shared" si="1"/>
        <v>43.847153639674943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2.9483963286107756E-3</v>
      </c>
      <c r="D15" s="7">
        <f t="shared" si="0"/>
        <v>1.4628915676494228E-2</v>
      </c>
      <c r="E15" s="7">
        <f t="shared" si="0"/>
        <v>0.98537108432350573</v>
      </c>
      <c r="F15" s="32">
        <f t="shared" si="0"/>
        <v>91224.309782519253</v>
      </c>
      <c r="G15" s="32">
        <f t="shared" si="0"/>
        <v>1324.7461292592179</v>
      </c>
      <c r="H15" s="32">
        <f t="shared" si="0"/>
        <v>452905.28259286837</v>
      </c>
      <c r="I15" s="33">
        <f t="shared" si="0"/>
        <v>3596699.3154969285</v>
      </c>
      <c r="J15" s="31">
        <f t="shared" si="2"/>
        <v>0.98647078857021209</v>
      </c>
      <c r="K15" s="30">
        <f t="shared" si="1"/>
        <v>39.369690045808611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3.7807526886717772E-3</v>
      </c>
      <c r="D16" s="7">
        <f t="shared" si="4"/>
        <v>1.8722839505838734E-2</v>
      </c>
      <c r="E16" s="7">
        <f t="shared" si="4"/>
        <v>0.98127716049416125</v>
      </c>
      <c r="F16" s="32">
        <f t="shared" si="4"/>
        <v>89899.563653260033</v>
      </c>
      <c r="G16" s="32">
        <f t="shared" si="4"/>
        <v>1669.7114806029142</v>
      </c>
      <c r="H16" s="32">
        <f t="shared" si="4"/>
        <v>445508.93957323965</v>
      </c>
      <c r="I16" s="33">
        <f t="shared" si="4"/>
        <v>3143794.0329040606</v>
      </c>
      <c r="J16" s="31">
        <f t="shared" si="2"/>
        <v>0.98354432070378661</v>
      </c>
      <c r="K16" s="30">
        <f t="shared" si="1"/>
        <v>34.907524624709204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5.2898239080449837E-3</v>
      </c>
      <c r="D17" s="7">
        <f t="shared" si="4"/>
        <v>2.6099819367564524E-2</v>
      </c>
      <c r="E17" s="7">
        <f t="shared" si="4"/>
        <v>0.97390018063243544</v>
      </c>
      <c r="F17" s="32">
        <f t="shared" si="4"/>
        <v>88229.85217265712</v>
      </c>
      <c r="G17" s="32">
        <f t="shared" si="4"/>
        <v>2281.3750777242094</v>
      </c>
      <c r="H17" s="32">
        <f t="shared" si="4"/>
        <v>435752.81333239918</v>
      </c>
      <c r="I17" s="33">
        <f t="shared" si="4"/>
        <v>2698285.093330821</v>
      </c>
      <c r="J17" s="31">
        <f t="shared" si="2"/>
        <v>0.97791135496774728</v>
      </c>
      <c r="K17" s="30">
        <f t="shared" si="1"/>
        <v>30.514090942825746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7.8085912793591306E-3</v>
      </c>
      <c r="D18" s="7">
        <f t="shared" si="4"/>
        <v>3.8289822566967953E-2</v>
      </c>
      <c r="E18" s="7">
        <f t="shared" si="4"/>
        <v>0.96171017743303211</v>
      </c>
      <c r="F18" s="32">
        <f t="shared" si="4"/>
        <v>85948.47709493291</v>
      </c>
      <c r="G18" s="32">
        <f t="shared" si="4"/>
        <v>3254.1103016974876</v>
      </c>
      <c r="H18" s="32">
        <f t="shared" si="4"/>
        <v>422090.94515102718</v>
      </c>
      <c r="I18" s="33">
        <f t="shared" si="4"/>
        <v>2262532.2799984217</v>
      </c>
      <c r="J18" s="31">
        <f t="shared" si="2"/>
        <v>0.96832433351302849</v>
      </c>
      <c r="K18" s="30">
        <f t="shared" si="1"/>
        <v>26.248762148793197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1.2013761868188864E-2</v>
      </c>
      <c r="D19" s="7">
        <f t="shared" si="4"/>
        <v>5.8317607357798576E-2</v>
      </c>
      <c r="E19" s="7">
        <f t="shared" si="4"/>
        <v>0.94168239264220155</v>
      </c>
      <c r="F19" s="32">
        <f t="shared" si="4"/>
        <v>82694.366793235415</v>
      </c>
      <c r="G19" s="32">
        <f t="shared" si="4"/>
        <v>4759.5536884359435</v>
      </c>
      <c r="H19" s="32">
        <f t="shared" si="4"/>
        <v>402292.93009075744</v>
      </c>
      <c r="I19" s="33">
        <f t="shared" si="4"/>
        <v>1840441.3348473944</v>
      </c>
      <c r="J19" s="31">
        <f t="shared" si="2"/>
        <v>0.95252115495525014</v>
      </c>
      <c r="K19" s="30">
        <f t="shared" si="1"/>
        <v>22.171720991860436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1.8730890267535296E-2</v>
      </c>
      <c r="D20" s="7">
        <f t="shared" si="4"/>
        <v>8.9492383646569196E-2</v>
      </c>
      <c r="E20" s="7">
        <f t="shared" si="4"/>
        <v>0.9105076163534308</v>
      </c>
      <c r="F20" s="32">
        <f t="shared" si="4"/>
        <v>77934.813104799483</v>
      </c>
      <c r="G20" s="32">
        <f t="shared" si="4"/>
        <v>6869.6064113126031</v>
      </c>
      <c r="H20" s="32">
        <f t="shared" si="4"/>
        <v>373478.43178501504</v>
      </c>
      <c r="I20" s="33">
        <f t="shared" si="4"/>
        <v>1438148.4047566368</v>
      </c>
      <c r="J20" s="31">
        <f t="shared" si="2"/>
        <v>0.92735831139737934</v>
      </c>
      <c r="K20" s="30">
        <f t="shared" si="1"/>
        <v>18.359738468125016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2.9523362481536999E-2</v>
      </c>
      <c r="D21" s="7">
        <f t="shared" si="4"/>
        <v>0.13758176094770497</v>
      </c>
      <c r="E21" s="7">
        <f t="shared" si="4"/>
        <v>0.86241823905229498</v>
      </c>
      <c r="F21" s="32">
        <f t="shared" si="4"/>
        <v>71065.206693486893</v>
      </c>
      <c r="G21" s="32">
        <f t="shared" si="4"/>
        <v>9615.3398786379912</v>
      </c>
      <c r="H21" s="32">
        <f t="shared" si="4"/>
        <v>332472.1868438716</v>
      </c>
      <c r="I21" s="33">
        <f t="shared" si="4"/>
        <v>1064669.9729716219</v>
      </c>
      <c r="J21" s="31">
        <f t="shared" si="2"/>
        <v>0.88844837710087021</v>
      </c>
      <c r="K21" s="30">
        <f t="shared" si="1"/>
        <v>14.880246753395907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4.6178398746350408E-2</v>
      </c>
      <c r="D22" s="7">
        <f t="shared" si="4"/>
        <v>0.20715455285170797</v>
      </c>
      <c r="E22" s="7">
        <f t="shared" si="4"/>
        <v>0.79284544714829197</v>
      </c>
      <c r="F22" s="32">
        <f t="shared" si="4"/>
        <v>61449.866814848887</v>
      </c>
      <c r="G22" s="32">
        <f t="shared" si="4"/>
        <v>12502.119970468573</v>
      </c>
      <c r="H22" s="32">
        <f t="shared" si="4"/>
        <v>277077.16803068249</v>
      </c>
      <c r="I22" s="33">
        <f t="shared" si="4"/>
        <v>732197.7861277503</v>
      </c>
      <c r="J22" s="31">
        <f t="shared" si="2"/>
        <v>0.83049550806006112</v>
      </c>
      <c r="K22" s="30">
        <f t="shared" si="1"/>
        <v>11.80994533018993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7.1285267548531664E-2</v>
      </c>
      <c r="D23" s="7">
        <f t="shared" si="4"/>
        <v>0.30212317505081221</v>
      </c>
      <c r="E23" s="7">
        <f t="shared" si="4"/>
        <v>0.69787682494918779</v>
      </c>
      <c r="F23" s="32">
        <f t="shared" si="4"/>
        <v>48947.746844380308</v>
      </c>
      <c r="G23" s="32">
        <f t="shared" si="4"/>
        <v>14514.540595926053</v>
      </c>
      <c r="H23" s="32">
        <f t="shared" si="4"/>
        <v>208872.58206164942</v>
      </c>
      <c r="I23" s="33">
        <f t="shared" si="4"/>
        <v>455120.61809706781</v>
      </c>
      <c r="J23" s="31">
        <f t="shared" si="2"/>
        <v>0.74930396738054794</v>
      </c>
      <c r="K23" s="30">
        <f t="shared" si="1"/>
        <v>9.1949929771732961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0.10628927698000176</v>
      </c>
      <c r="D24" s="7">
        <f t="shared" si="4"/>
        <v>0.41682964094751684</v>
      </c>
      <c r="E24" s="7">
        <f t="shared" si="4"/>
        <v>0.58317035905248316</v>
      </c>
      <c r="F24" s="32">
        <f t="shared" si="4"/>
        <v>34433.206248454255</v>
      </c>
      <c r="G24" s="32">
        <f t="shared" si="4"/>
        <v>14113.117550018062</v>
      </c>
      <c r="H24" s="32">
        <f t="shared" si="4"/>
        <v>136125.40604426496</v>
      </c>
      <c r="I24" s="33">
        <f t="shared" si="4"/>
        <v>246248.03603541839</v>
      </c>
      <c r="J24" s="31">
        <f t="shared" si="2"/>
        <v>0.64548535282817565</v>
      </c>
      <c r="K24" s="30">
        <f t="shared" si="1"/>
        <v>7.0609169763642363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0.1531156681583975</v>
      </c>
      <c r="D25" s="7">
        <f t="shared" si="4"/>
        <v>0.54262025860862417</v>
      </c>
      <c r="E25" s="7">
        <f t="shared" si="4"/>
        <v>0.45737974139137594</v>
      </c>
      <c r="F25" s="32">
        <f t="shared" si="4"/>
        <v>20320.088698436197</v>
      </c>
      <c r="G25" s="32">
        <f t="shared" si="4"/>
        <v>10880.993649144357</v>
      </c>
      <c r="H25" s="32">
        <f t="shared" si="4"/>
        <v>72639.287513886535</v>
      </c>
      <c r="I25" s="33">
        <f t="shared" si="4"/>
        <v>110122.62999115343</v>
      </c>
      <c r="J25" s="31">
        <f t="shared" si="2"/>
        <v>0.52658206247915873</v>
      </c>
      <c r="K25" s="30">
        <f t="shared" si="1"/>
        <v>5.3493683445536275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0.21056092059301812</v>
      </c>
      <c r="D26" s="7">
        <f t="shared" si="5"/>
        <v>0.66116279473883766</v>
      </c>
      <c r="E26" s="7">
        <f t="shared" si="5"/>
        <v>0.33883720526116234</v>
      </c>
      <c r="F26" s="32">
        <f t="shared" si="5"/>
        <v>9439.0950492918382</v>
      </c>
      <c r="G26" s="32">
        <f t="shared" si="5"/>
        <v>6185.7784940302117</v>
      </c>
      <c r="H26" s="32">
        <f t="shared" si="5"/>
        <v>29886.295898870012</v>
      </c>
      <c r="I26" s="33">
        <f t="shared" si="5"/>
        <v>37483.34247726691</v>
      </c>
      <c r="J26" s="31">
        <f t="shared" si="2"/>
        <v>0.40488772584276056</v>
      </c>
      <c r="K26" s="30">
        <f t="shared" si="1"/>
        <v>3.9234568266248449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0.43654067334378888</v>
      </c>
      <c r="D27" s="7">
        <f t="shared" si="6"/>
        <v>1</v>
      </c>
      <c r="E27" s="7">
        <f t="shared" si="6"/>
        <v>0</v>
      </c>
      <c r="F27" s="32">
        <f t="shared" si="6"/>
        <v>3253.3165552616274</v>
      </c>
      <c r="G27" s="32">
        <f t="shared" si="6"/>
        <v>3253.3165552616274</v>
      </c>
      <c r="H27" s="32">
        <f t="shared" si="6"/>
        <v>7597.0465783968939</v>
      </c>
      <c r="I27" s="33">
        <f t="shared" si="6"/>
        <v>7597.0465783968939</v>
      </c>
      <c r="J27" s="31">
        <f t="shared" si="2"/>
        <v>0.19829400995286911</v>
      </c>
      <c r="K27" s="30">
        <f t="shared" si="1"/>
        <v>2.2957658473713294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2.2792731279611914E-2</v>
      </c>
      <c r="D29" s="7">
        <v>2.2346777745226719E-2</v>
      </c>
      <c r="E29" s="7">
        <v>0.97765322225477325</v>
      </c>
      <c r="F29" s="32">
        <v>100000</v>
      </c>
      <c r="G29" s="32">
        <v>2234.6777745226718</v>
      </c>
      <c r="H29" s="32">
        <v>98043.439687352875</v>
      </c>
      <c r="I29" s="33">
        <v>7078969.3277432639</v>
      </c>
      <c r="J29" s="31"/>
      <c r="K29" s="30">
        <v>70.789693277432633</v>
      </c>
    </row>
    <row r="30" spans="1:11" ht="13.5" customHeight="1" x14ac:dyDescent="0.2">
      <c r="A30" s="6">
        <v>1</v>
      </c>
      <c r="B30" s="8">
        <v>4</v>
      </c>
      <c r="C30" s="7">
        <v>2.7245459888441573E-3</v>
      </c>
      <c r="D30" s="7">
        <v>1.0821987811827957E-2</v>
      </c>
      <c r="E30" s="7">
        <v>0.98917801218817203</v>
      </c>
      <c r="F30" s="32">
        <v>97765.322225477328</v>
      </c>
      <c r="G30" s="32">
        <v>1058.0151255435485</v>
      </c>
      <c r="H30" s="32">
        <v>388327.13041940378</v>
      </c>
      <c r="I30" s="33">
        <v>6980925.8880559113</v>
      </c>
      <c r="J30" s="31">
        <v>0.97274114021351332</v>
      </c>
      <c r="K30" s="30">
        <v>71.404928957894896</v>
      </c>
    </row>
    <row r="31" spans="1:11" ht="13.5" customHeight="1" x14ac:dyDescent="0.2">
      <c r="A31" s="6">
        <v>5</v>
      </c>
      <c r="B31" s="8">
        <v>5</v>
      </c>
      <c r="C31" s="7">
        <v>6.4233045056244487E-4</v>
      </c>
      <c r="D31" s="7">
        <v>3.2059222626821112E-3</v>
      </c>
      <c r="E31" s="7">
        <v>0.99679407773731787</v>
      </c>
      <c r="F31" s="32">
        <v>96707.30709993378</v>
      </c>
      <c r="G31" s="32">
        <v>310.03610879571352</v>
      </c>
      <c r="H31" s="32">
        <v>482673.84571949858</v>
      </c>
      <c r="I31" s="33">
        <v>6592598.757636508</v>
      </c>
      <c r="J31" s="31">
        <v>0.99239936662605499</v>
      </c>
      <c r="K31" s="30">
        <v>68.170637311035435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8.0121535174094353E-4</v>
      </c>
      <c r="D32" s="7">
        <v>3.9991554536353462E-3</v>
      </c>
      <c r="E32" s="7">
        <v>0.99600084454636462</v>
      </c>
      <c r="F32" s="32">
        <v>96397.270991138066</v>
      </c>
      <c r="G32" s="32">
        <v>385.50767199977417</v>
      </c>
      <c r="H32" s="32">
        <v>481153.62637786818</v>
      </c>
      <c r="I32" s="33">
        <v>6109924.9119170094</v>
      </c>
      <c r="J32" s="31">
        <v>0.99685042113818223</v>
      </c>
      <c r="K32" s="30">
        <v>63.382758133046146</v>
      </c>
    </row>
    <row r="33" spans="1:11" ht="13.5" customHeight="1" x14ac:dyDescent="0.2">
      <c r="A33" s="9">
        <f t="shared" si="7"/>
        <v>15</v>
      </c>
      <c r="B33" s="8">
        <v>5</v>
      </c>
      <c r="C33" s="7">
        <v>1.8913726536164738E-3</v>
      </c>
      <c r="D33" s="7">
        <v>9.4175369024421373E-3</v>
      </c>
      <c r="E33" s="7">
        <v>0.99058246309755782</v>
      </c>
      <c r="F33" s="32">
        <v>96011.763319138292</v>
      </c>
      <c r="G33" s="32">
        <v>904.19432412652532</v>
      </c>
      <c r="H33" s="32">
        <v>478062.4920200812</v>
      </c>
      <c r="I33" s="33">
        <v>5628771.2855391409</v>
      </c>
      <c r="J33" s="31">
        <v>0.99357557713727096</v>
      </c>
      <c r="K33" s="30">
        <v>58.625850530724939</v>
      </c>
    </row>
    <row r="34" spans="1:11" ht="13.5" customHeight="1" x14ac:dyDescent="0.2">
      <c r="A34" s="9">
        <f t="shared" si="7"/>
        <v>20</v>
      </c>
      <c r="B34" s="8">
        <v>5</v>
      </c>
      <c r="C34" s="7">
        <v>3.1189858096438224E-3</v>
      </c>
      <c r="D34" s="7">
        <v>1.5479438348919143E-2</v>
      </c>
      <c r="E34" s="7">
        <v>0.98452056165108082</v>
      </c>
      <c r="F34" s="32">
        <v>95107.568995011767</v>
      </c>
      <c r="G34" s="32">
        <v>1472.2117507738585</v>
      </c>
      <c r="H34" s="32">
        <v>472016.17468788038</v>
      </c>
      <c r="I34" s="33">
        <v>5150708.7935190601</v>
      </c>
      <c r="J34" s="31">
        <v>0.98735245405542749</v>
      </c>
      <c r="K34" s="30">
        <v>54.156665425747619</v>
      </c>
    </row>
    <row r="35" spans="1:11" ht="13.5" customHeight="1" x14ac:dyDescent="0.2">
      <c r="A35" s="9">
        <f t="shared" si="7"/>
        <v>25</v>
      </c>
      <c r="B35" s="8">
        <v>5</v>
      </c>
      <c r="C35" s="7">
        <v>3.5538841963577957E-3</v>
      </c>
      <c r="D35" s="7">
        <v>1.761280935273456E-2</v>
      </c>
      <c r="E35" s="7">
        <v>0.98238719064726543</v>
      </c>
      <c r="F35" s="32">
        <v>93635.357244237908</v>
      </c>
      <c r="G35" s="32">
        <v>1649.1816958179552</v>
      </c>
      <c r="H35" s="32">
        <v>464050.48805701715</v>
      </c>
      <c r="I35" s="33">
        <v>4678692.61883118</v>
      </c>
      <c r="J35" s="31">
        <v>0.9831241235829884</v>
      </c>
      <c r="K35" s="30">
        <v>49.967157241973311</v>
      </c>
    </row>
    <row r="36" spans="1:11" ht="13.5" customHeight="1" x14ac:dyDescent="0.2">
      <c r="A36" s="9">
        <f t="shared" si="7"/>
        <v>30</v>
      </c>
      <c r="B36" s="8">
        <v>5</v>
      </c>
      <c r="C36" s="7">
        <v>3.4609569605201494E-3</v>
      </c>
      <c r="D36" s="7">
        <v>1.7154894235094573E-2</v>
      </c>
      <c r="E36" s="7">
        <v>0.98284510576490547</v>
      </c>
      <c r="F36" s="32">
        <v>91986.175548419953</v>
      </c>
      <c r="G36" s="32">
        <v>1578.0131126239867</v>
      </c>
      <c r="H36" s="32">
        <v>455947.04893031262</v>
      </c>
      <c r="I36" s="33">
        <v>4214642.1307741627</v>
      </c>
      <c r="J36" s="31">
        <v>0.9825375916300968</v>
      </c>
      <c r="K36" s="30">
        <v>45.818212417752349</v>
      </c>
    </row>
    <row r="37" spans="1:11" ht="13.5" customHeight="1" x14ac:dyDescent="0.2">
      <c r="A37" s="9">
        <f t="shared" si="7"/>
        <v>35</v>
      </c>
      <c r="B37" s="8">
        <v>5</v>
      </c>
      <c r="C37" s="7">
        <v>3.4095693367694373E-3</v>
      </c>
      <c r="D37" s="7">
        <v>1.6903998803965977E-2</v>
      </c>
      <c r="E37" s="7">
        <v>0.98309600119603402</v>
      </c>
      <c r="F37" s="32">
        <v>90408.162435795966</v>
      </c>
      <c r="G37" s="32">
        <v>1528.2594696834567</v>
      </c>
      <c r="H37" s="32">
        <v>448226.54087201541</v>
      </c>
      <c r="I37" s="33">
        <v>3758695.0818438502</v>
      </c>
      <c r="J37" s="31">
        <v>0.98306709501375189</v>
      </c>
      <c r="K37" s="30">
        <v>41.574731535032754</v>
      </c>
    </row>
    <row r="38" spans="1:11" ht="13.5" customHeight="1" x14ac:dyDescent="0.2">
      <c r="A38" s="9">
        <f t="shared" si="7"/>
        <v>40</v>
      </c>
      <c r="B38" s="8">
        <v>5</v>
      </c>
      <c r="C38" s="7">
        <v>3.7533407439631593E-3</v>
      </c>
      <c r="D38" s="7">
        <v>1.8596379021797216E-2</v>
      </c>
      <c r="E38" s="7">
        <v>0.98140362097820277</v>
      </c>
      <c r="F38" s="32">
        <v>88879.90296611251</v>
      </c>
      <c r="G38" s="32">
        <v>1652.8443629783869</v>
      </c>
      <c r="H38" s="32">
        <v>440366.18994340108</v>
      </c>
      <c r="I38" s="33">
        <v>3310468.5409718347</v>
      </c>
      <c r="J38" s="31">
        <v>0.98246344155943521</v>
      </c>
      <c r="K38" s="30">
        <v>37.24653639905555</v>
      </c>
    </row>
    <row r="39" spans="1:11" ht="13.5" customHeight="1" x14ac:dyDescent="0.2">
      <c r="A39" s="9">
        <f t="shared" si="7"/>
        <v>45</v>
      </c>
      <c r="B39" s="8">
        <v>5</v>
      </c>
      <c r="C39" s="7">
        <v>4.7576540258913455E-3</v>
      </c>
      <c r="D39" s="7">
        <v>2.3520677457520164E-2</v>
      </c>
      <c r="E39" s="7">
        <v>0.97647932254247982</v>
      </c>
      <c r="F39" s="32">
        <v>87227.058603134123</v>
      </c>
      <c r="G39" s="32">
        <v>2051.6395109725272</v>
      </c>
      <c r="H39" s="32">
        <v>431229.23604941048</v>
      </c>
      <c r="I39" s="33">
        <v>2870102.3510284335</v>
      </c>
      <c r="J39" s="31">
        <v>0.97925146366217408</v>
      </c>
      <c r="K39" s="30">
        <v>32.903807568323863</v>
      </c>
    </row>
    <row r="40" spans="1:11" ht="13.5" customHeight="1" x14ac:dyDescent="0.2">
      <c r="A40" s="9">
        <f t="shared" si="7"/>
        <v>50</v>
      </c>
      <c r="B40" s="8">
        <v>5</v>
      </c>
      <c r="C40" s="7">
        <v>6.6582269188805296E-3</v>
      </c>
      <c r="D40" s="7">
        <v>3.2774804086708208E-2</v>
      </c>
      <c r="E40" s="7">
        <v>0.96722519591329181</v>
      </c>
      <c r="F40" s="32">
        <v>85175.419092161595</v>
      </c>
      <c r="G40" s="32">
        <v>2791.607673748862</v>
      </c>
      <c r="H40" s="32">
        <v>419271.93346817093</v>
      </c>
      <c r="I40" s="33">
        <v>2438873.1149790231</v>
      </c>
      <c r="J40" s="31">
        <v>0.97227158647501932</v>
      </c>
      <c r="K40" s="30">
        <v>28.633532314529749</v>
      </c>
    </row>
    <row r="41" spans="1:11" ht="13.5" customHeight="1" x14ac:dyDescent="0.2">
      <c r="A41" s="9">
        <f t="shared" si="7"/>
        <v>55</v>
      </c>
      <c r="B41" s="8">
        <v>5</v>
      </c>
      <c r="C41" s="7">
        <v>9.8499148125699085E-3</v>
      </c>
      <c r="D41" s="7">
        <v>4.8132705657501218E-2</v>
      </c>
      <c r="E41" s="7">
        <v>0.95186729434249884</v>
      </c>
      <c r="F41" s="32">
        <v>82383.811418412733</v>
      </c>
      <c r="G41" s="32">
        <v>3965.3557459455478</v>
      </c>
      <c r="H41" s="32">
        <v>402577.66908655735</v>
      </c>
      <c r="I41" s="33">
        <v>2019601.1815108522</v>
      </c>
      <c r="J41" s="31">
        <v>0.96018272856110243</v>
      </c>
      <c r="K41" s="30">
        <v>24.514539285560083</v>
      </c>
    </row>
    <row r="42" spans="1:11" ht="13.5" customHeight="1" x14ac:dyDescent="0.2">
      <c r="A42" s="9">
        <f t="shared" si="7"/>
        <v>60</v>
      </c>
      <c r="B42" s="8">
        <v>5</v>
      </c>
      <c r="C42" s="7">
        <v>1.4980795200247778E-2</v>
      </c>
      <c r="D42" s="7">
        <v>7.2345850130239767E-2</v>
      </c>
      <c r="E42" s="7">
        <v>0.92765414986976025</v>
      </c>
      <c r="F42" s="32">
        <v>78418.455672467186</v>
      </c>
      <c r="G42" s="32">
        <v>5673.2498415251612</v>
      </c>
      <c r="H42" s="32">
        <v>378701.51521938748</v>
      </c>
      <c r="I42" s="33">
        <v>1617023.5124242948</v>
      </c>
      <c r="J42" s="31">
        <v>0.94069180756760673</v>
      </c>
      <c r="K42" s="30">
        <v>20.620445768253425</v>
      </c>
    </row>
    <row r="43" spans="1:11" ht="13.5" customHeight="1" x14ac:dyDescent="0.2">
      <c r="A43" s="9">
        <f t="shared" si="7"/>
        <v>65</v>
      </c>
      <c r="B43" s="8">
        <v>5</v>
      </c>
      <c r="C43" s="7">
        <v>2.2935381766083115E-2</v>
      </c>
      <c r="D43" s="7">
        <v>0.1087550089069956</v>
      </c>
      <c r="E43" s="7">
        <v>0.89124499109300437</v>
      </c>
      <c r="F43" s="32">
        <v>72745.205830942024</v>
      </c>
      <c r="G43" s="32">
        <v>7911.4055080853286</v>
      </c>
      <c r="H43" s="32">
        <v>344943.26664249075</v>
      </c>
      <c r="I43" s="33">
        <v>1238321.9972049072</v>
      </c>
      <c r="J43" s="31">
        <v>0.91085789937402262</v>
      </c>
      <c r="K43" s="30">
        <v>17.022729993818913</v>
      </c>
    </row>
    <row r="44" spans="1:11" ht="13.5" customHeight="1" x14ac:dyDescent="0.2">
      <c r="A44" s="9">
        <f t="shared" si="7"/>
        <v>70</v>
      </c>
      <c r="B44" s="8">
        <v>5</v>
      </c>
      <c r="C44" s="7">
        <v>3.5209290661625606E-2</v>
      </c>
      <c r="D44" s="7">
        <v>0.16233093039644786</v>
      </c>
      <c r="E44" s="7">
        <v>0.83766906960355214</v>
      </c>
      <c r="F44" s="32">
        <v>64833.800322856696</v>
      </c>
      <c r="G44" s="32">
        <v>10524.531127546848</v>
      </c>
      <c r="H44" s="32">
        <v>298913.46658163355</v>
      </c>
      <c r="I44" s="33">
        <v>893378.73056241649</v>
      </c>
      <c r="J44" s="31">
        <v>0.86655834593065462</v>
      </c>
      <c r="K44" s="30">
        <v>13.779521269979638</v>
      </c>
    </row>
    <row r="45" spans="1:11" ht="13.5" customHeight="1" x14ac:dyDescent="0.2">
      <c r="A45" s="9">
        <f t="shared" si="7"/>
        <v>75</v>
      </c>
      <c r="B45" s="8">
        <v>5</v>
      </c>
      <c r="C45" s="7">
        <v>5.3720806458657518E-2</v>
      </c>
      <c r="D45" s="7">
        <v>0.23749685389614494</v>
      </c>
      <c r="E45" s="7">
        <v>0.76250314610385506</v>
      </c>
      <c r="F45" s="32">
        <v>54309.269195309847</v>
      </c>
      <c r="G45" s="32">
        <v>12898.280571284908</v>
      </c>
      <c r="H45" s="32">
        <v>240098.41663883382</v>
      </c>
      <c r="I45" s="33">
        <v>594465.26398078294</v>
      </c>
      <c r="J45" s="31">
        <v>0.80323720234017193</v>
      </c>
      <c r="K45" s="30">
        <v>10.945926409779807</v>
      </c>
    </row>
    <row r="46" spans="1:11" ht="13.5" customHeight="1" x14ac:dyDescent="0.2">
      <c r="A46" s="9">
        <f t="shared" si="7"/>
        <v>80</v>
      </c>
      <c r="B46" s="8">
        <v>5</v>
      </c>
      <c r="C46" s="7">
        <v>8.1005270046034514E-2</v>
      </c>
      <c r="D46" s="7">
        <v>0.33670956838754718</v>
      </c>
      <c r="E46" s="7">
        <v>0.66329043161245282</v>
      </c>
      <c r="F46" s="32">
        <v>41410.98862402494</v>
      </c>
      <c r="G46" s="32">
        <v>13943.476106097063</v>
      </c>
      <c r="H46" s="32">
        <v>172130.48111774851</v>
      </c>
      <c r="I46" s="33">
        <v>354366.84734194912</v>
      </c>
      <c r="J46" s="31">
        <v>0.71691635258334274</v>
      </c>
      <c r="K46" s="30">
        <v>8.5573143534264755</v>
      </c>
    </row>
    <row r="47" spans="1:11" ht="13.5" customHeight="1" x14ac:dyDescent="0.2">
      <c r="A47" s="9">
        <v>85</v>
      </c>
      <c r="B47" s="8">
        <v>5</v>
      </c>
      <c r="C47" s="7">
        <v>0.11727499402589582</v>
      </c>
      <c r="D47" s="7">
        <v>0.44959686480740929</v>
      </c>
      <c r="E47" s="7">
        <v>0.55040313519259065</v>
      </c>
      <c r="F47" s="32">
        <v>27467.512517927877</v>
      </c>
      <c r="G47" s="32">
        <v>12349.307512118641</v>
      </c>
      <c r="H47" s="32">
        <v>105302.1372091629</v>
      </c>
      <c r="I47" s="33">
        <v>182236.36622420058</v>
      </c>
      <c r="J47" s="31">
        <v>0.61175764179227121</v>
      </c>
      <c r="K47" s="30">
        <v>6.6346148419976521</v>
      </c>
    </row>
    <row r="48" spans="1:11" ht="13.5" customHeight="1" x14ac:dyDescent="0.2">
      <c r="A48" s="9">
        <v>90</v>
      </c>
      <c r="B48" s="8">
        <v>5</v>
      </c>
      <c r="C48" s="7">
        <v>0.16442882672095552</v>
      </c>
      <c r="D48" s="7">
        <v>0.56918486684587422</v>
      </c>
      <c r="E48" s="7">
        <v>0.43081513315412578</v>
      </c>
      <c r="F48" s="32">
        <v>15118.205005809235</v>
      </c>
      <c r="G48" s="32">
        <v>8605.0535031801592</v>
      </c>
      <c r="H48" s="32">
        <v>52332.99826303203</v>
      </c>
      <c r="I48" s="33">
        <v>76934.229015037679</v>
      </c>
      <c r="J48" s="31">
        <v>0.49697945027537632</v>
      </c>
      <c r="K48" s="30">
        <v>5.0888467900438821</v>
      </c>
    </row>
    <row r="49" spans="1:12" ht="13.5" customHeight="1" x14ac:dyDescent="0.2">
      <c r="A49" s="9">
        <v>95</v>
      </c>
      <c r="B49" s="8">
        <v>5</v>
      </c>
      <c r="C49" s="7">
        <v>0.22090157302421479</v>
      </c>
      <c r="D49" s="7">
        <v>0.67906467799194736</v>
      </c>
      <c r="E49" s="7">
        <v>0.32093532200805264</v>
      </c>
      <c r="F49" s="32">
        <v>6513.1515026290772</v>
      </c>
      <c r="G49" s="32">
        <v>4422.8511278455826</v>
      </c>
      <c r="H49" s="32">
        <v>20021.818166775836</v>
      </c>
      <c r="I49" s="33">
        <v>24601.230752005653</v>
      </c>
      <c r="J49" s="31">
        <v>0.38258496228600808</v>
      </c>
      <c r="K49" s="30">
        <v>3.7771623678760124</v>
      </c>
    </row>
    <row r="50" spans="1:12" ht="13.5" customHeight="1" x14ac:dyDescent="0.2">
      <c r="A50" s="9" t="s">
        <v>3</v>
      </c>
      <c r="B50" s="34" t="s">
        <v>10</v>
      </c>
      <c r="C50" s="7">
        <v>0.45645600519276935</v>
      </c>
      <c r="D50" s="7">
        <v>1</v>
      </c>
      <c r="E50" s="7">
        <v>0</v>
      </c>
      <c r="F50" s="32">
        <v>2090.3003747834946</v>
      </c>
      <c r="G50" s="32">
        <v>2090.3003747834946</v>
      </c>
      <c r="H50" s="32">
        <v>4579.4125852298166</v>
      </c>
      <c r="I50" s="33">
        <v>4579.4125852298166</v>
      </c>
      <c r="J50" s="31">
        <v>0.18614567016556571</v>
      </c>
      <c r="K50" s="30">
        <v>2.1907916395528249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2.130810702572546E-2</v>
      </c>
      <c r="D52" s="7">
        <v>2.0918296160548633E-2</v>
      </c>
      <c r="E52" s="7">
        <v>0.97908170383945137</v>
      </c>
      <c r="F52" s="32">
        <v>100000</v>
      </c>
      <c r="G52" s="32">
        <v>2091.8296160548634</v>
      </c>
      <c r="H52" s="32">
        <v>98170.598332802605</v>
      </c>
      <c r="I52" s="33">
        <v>7731555.0562709076</v>
      </c>
      <c r="J52" s="31"/>
      <c r="K52" s="30">
        <v>77.315550562709078</v>
      </c>
      <c r="L52" s="29"/>
    </row>
    <row r="53" spans="1:12" ht="13.5" customHeight="1" x14ac:dyDescent="0.2">
      <c r="A53" s="6">
        <v>1</v>
      </c>
      <c r="B53" s="8">
        <v>4</v>
      </c>
      <c r="C53" s="7">
        <v>2.8456796759627422E-3</v>
      </c>
      <c r="D53" s="7">
        <v>1.1294521841623821E-2</v>
      </c>
      <c r="E53" s="7">
        <v>0.98870547815837617</v>
      </c>
      <c r="F53" s="32">
        <v>97908.170383945137</v>
      </c>
      <c r="G53" s="32">
        <v>1105.8259688748949</v>
      </c>
      <c r="H53" s="32">
        <v>388598.18911303679</v>
      </c>
      <c r="I53" s="33">
        <v>7633384.4579381049</v>
      </c>
      <c r="J53" s="31">
        <v>0.9735375748916788</v>
      </c>
      <c r="K53" s="30">
        <v>77.964733974743112</v>
      </c>
    </row>
    <row r="54" spans="1:12" ht="13.5" customHeight="1" x14ac:dyDescent="0.2">
      <c r="A54" s="6">
        <v>5</v>
      </c>
      <c r="B54" s="8">
        <v>5</v>
      </c>
      <c r="C54" s="7">
        <v>4.2331503114579049E-4</v>
      </c>
      <c r="D54" s="7">
        <v>2.1140646591916649E-3</v>
      </c>
      <c r="E54" s="7">
        <v>0.99788593534080838</v>
      </c>
      <c r="F54" s="32">
        <v>96802.344415070242</v>
      </c>
      <c r="G54" s="32">
        <v>204.64641525479965</v>
      </c>
      <c r="H54" s="32">
        <v>483437.62965581781</v>
      </c>
      <c r="I54" s="33">
        <v>7244786.2688250681</v>
      </c>
      <c r="J54" s="31">
        <v>0.99315659122783795</v>
      </c>
      <c r="K54" s="30">
        <v>74.841020768678774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4.993758985609491E-4</v>
      </c>
      <c r="D55" s="7">
        <v>2.4940293787978607E-3</v>
      </c>
      <c r="E55" s="7">
        <v>0.99750597062120216</v>
      </c>
      <c r="F55" s="32">
        <v>96597.697999815442</v>
      </c>
      <c r="G55" s="32">
        <v>240.91749673578306</v>
      </c>
      <c r="H55" s="32">
        <v>482437.17293933232</v>
      </c>
      <c r="I55" s="33">
        <v>6761348.6391692506</v>
      </c>
      <c r="J55" s="31">
        <v>0.99793053611238791</v>
      </c>
      <c r="K55" s="30">
        <v>69.994925129397686</v>
      </c>
    </row>
    <row r="56" spans="1:12" ht="13.5" customHeight="1" x14ac:dyDescent="0.2">
      <c r="A56" s="9">
        <f t="shared" si="8"/>
        <v>15</v>
      </c>
      <c r="B56" s="8">
        <v>5</v>
      </c>
      <c r="C56" s="7">
        <v>6.4489539568994266E-4</v>
      </c>
      <c r="D56" s="7">
        <v>3.2194056503511525E-3</v>
      </c>
      <c r="E56" s="7">
        <v>0.99678059434964883</v>
      </c>
      <c r="F56" s="32">
        <v>96356.780503079659</v>
      </c>
      <c r="G56" s="32">
        <v>310.21156360126042</v>
      </c>
      <c r="H56" s="32">
        <v>481026.17211180419</v>
      </c>
      <c r="I56" s="33">
        <v>6278911.4662299184</v>
      </c>
      <c r="J56" s="31">
        <v>0.99707526511912137</v>
      </c>
      <c r="K56" s="30">
        <v>65.163151295089591</v>
      </c>
    </row>
    <row r="57" spans="1:12" ht="13.5" customHeight="1" x14ac:dyDescent="0.2">
      <c r="A57" s="9">
        <f t="shared" si="8"/>
        <v>20</v>
      </c>
      <c r="B57" s="8">
        <v>5</v>
      </c>
      <c r="C57" s="7">
        <v>8.5775924124639844E-4</v>
      </c>
      <c r="D57" s="7">
        <v>4.2801049718457339E-3</v>
      </c>
      <c r="E57" s="7">
        <v>0.99571989502815428</v>
      </c>
      <c r="F57" s="32">
        <v>96046.568939478399</v>
      </c>
      <c r="G57" s="32">
        <v>411.08939724658558</v>
      </c>
      <c r="H57" s="32">
        <v>479259.65408339654</v>
      </c>
      <c r="I57" s="33">
        <v>5797885.2941181138</v>
      </c>
      <c r="J57" s="31">
        <v>0.99632760516823382</v>
      </c>
      <c r="K57" s="30">
        <v>60.36535566170533</v>
      </c>
    </row>
    <row r="58" spans="1:12" ht="13.5" customHeight="1" x14ac:dyDescent="0.2">
      <c r="A58" s="9">
        <f t="shared" si="8"/>
        <v>25</v>
      </c>
      <c r="B58" s="8">
        <v>5</v>
      </c>
      <c r="C58" s="7">
        <v>1.0968879150199565E-3</v>
      </c>
      <c r="D58" s="7">
        <v>5.4698895914749432E-3</v>
      </c>
      <c r="E58" s="7">
        <v>0.99453011040852501</v>
      </c>
      <c r="F58" s="32">
        <v>95635.479542231813</v>
      </c>
      <c r="G58" s="32">
        <v>523.11551412376866</v>
      </c>
      <c r="H58" s="32">
        <v>476908.81352654088</v>
      </c>
      <c r="I58" s="33">
        <v>5318625.6400347175</v>
      </c>
      <c r="J58" s="31">
        <v>0.99509484986514929</v>
      </c>
      <c r="K58" s="30">
        <v>55.613519851553185</v>
      </c>
    </row>
    <row r="59" spans="1:12" ht="13.5" customHeight="1" x14ac:dyDescent="0.2">
      <c r="A59" s="9">
        <f t="shared" si="8"/>
        <v>30</v>
      </c>
      <c r="B59" s="8">
        <v>5</v>
      </c>
      <c r="C59" s="7">
        <v>1.352885888271435E-3</v>
      </c>
      <c r="D59" s="7">
        <v>6.7423906349887699E-3</v>
      </c>
      <c r="E59" s="7">
        <v>0.99325760936501128</v>
      </c>
      <c r="F59" s="32">
        <v>95112.364028108044</v>
      </c>
      <c r="G59" s="32">
        <v>641.28471249475842</v>
      </c>
      <c r="H59" s="32">
        <v>474012.41897357634</v>
      </c>
      <c r="I59" s="33">
        <v>4841716.8265081765</v>
      </c>
      <c r="J59" s="31">
        <v>0.99392673301307455</v>
      </c>
      <c r="K59" s="30">
        <v>50.905230628873127</v>
      </c>
    </row>
    <row r="60" spans="1:12" ht="13.5" customHeight="1" x14ac:dyDescent="0.2">
      <c r="A60" s="9">
        <f t="shared" si="8"/>
        <v>35</v>
      </c>
      <c r="B60" s="8">
        <v>5</v>
      </c>
      <c r="C60" s="7">
        <v>1.6687911192189914E-3</v>
      </c>
      <c r="D60" s="7">
        <v>8.3104196621245924E-3</v>
      </c>
      <c r="E60" s="7">
        <v>0.99168958033787535</v>
      </c>
      <c r="F60" s="32">
        <v>94471.079315613286</v>
      </c>
      <c r="G60" s="32">
        <v>785.09431504660461</v>
      </c>
      <c r="H60" s="32">
        <v>470456.91099676723</v>
      </c>
      <c r="I60" s="33">
        <v>4367704.4075346002</v>
      </c>
      <c r="J60" s="31">
        <v>0.99249912484464398</v>
      </c>
      <c r="K60" s="30">
        <v>46.233243434668239</v>
      </c>
    </row>
    <row r="61" spans="1:12" ht="13.5" customHeight="1" x14ac:dyDescent="0.2">
      <c r="A61" s="9">
        <f t="shared" si="8"/>
        <v>40</v>
      </c>
      <c r="B61" s="8">
        <v>5</v>
      </c>
      <c r="C61" s="7">
        <v>2.1031881909652425E-3</v>
      </c>
      <c r="D61" s="7">
        <v>1.0462997830114174E-2</v>
      </c>
      <c r="E61" s="7">
        <v>0.98953700216988583</v>
      </c>
      <c r="F61" s="32">
        <v>93685.985000566681</v>
      </c>
      <c r="G61" s="32">
        <v>980.23625777303823</v>
      </c>
      <c r="H61" s="32">
        <v>466071.58692877885</v>
      </c>
      <c r="I61" s="33">
        <v>3897247.496537833</v>
      </c>
      <c r="J61" s="31">
        <v>0.99067858508296314</v>
      </c>
      <c r="K61" s="30">
        <v>41.599044899984342</v>
      </c>
    </row>
    <row r="62" spans="1:12" ht="13.5" customHeight="1" x14ac:dyDescent="0.2">
      <c r="A62" s="9">
        <f t="shared" si="8"/>
        <v>45</v>
      </c>
      <c r="B62" s="8">
        <v>5</v>
      </c>
      <c r="C62" s="7">
        <v>2.7549862579135508E-3</v>
      </c>
      <c r="D62" s="7">
        <v>1.3685011299911658E-2</v>
      </c>
      <c r="E62" s="7">
        <v>0.98631498870008838</v>
      </c>
      <c r="F62" s="32">
        <v>92705.748742793643</v>
      </c>
      <c r="G62" s="32">
        <v>1268.6792191119021</v>
      </c>
      <c r="H62" s="32">
        <v>460502.92101010983</v>
      </c>
      <c r="I62" s="33">
        <v>3431175.9096090542</v>
      </c>
      <c r="J62" s="31">
        <v>0.98805190860192904</v>
      </c>
      <c r="K62" s="30">
        <v>37.01146861052424</v>
      </c>
    </row>
    <row r="63" spans="1:12" ht="13.5" customHeight="1" x14ac:dyDescent="0.2">
      <c r="A63" s="9">
        <f t="shared" si="8"/>
        <v>50</v>
      </c>
      <c r="B63" s="8">
        <v>5</v>
      </c>
      <c r="C63" s="7">
        <v>3.8529726941254135E-3</v>
      </c>
      <c r="D63" s="7">
        <v>1.9090948573908525E-2</v>
      </c>
      <c r="E63" s="7">
        <v>0.98090905142609153</v>
      </c>
      <c r="F63" s="32">
        <v>91437.069523681741</v>
      </c>
      <c r="G63" s="32">
        <v>1745.6203920255066</v>
      </c>
      <c r="H63" s="32">
        <v>453058.07505125471</v>
      </c>
      <c r="I63" s="33">
        <v>2970672.9885989446</v>
      </c>
      <c r="J63" s="31">
        <v>0.9838332275015218</v>
      </c>
      <c r="K63" s="30">
        <v>32.488716054373938</v>
      </c>
    </row>
    <row r="64" spans="1:12" ht="13.5" customHeight="1" x14ac:dyDescent="0.2">
      <c r="A64" s="9">
        <f t="shared" si="8"/>
        <v>55</v>
      </c>
      <c r="B64" s="8">
        <v>5</v>
      </c>
      <c r="C64" s="7">
        <v>5.6651597219369073E-3</v>
      </c>
      <c r="D64" s="7">
        <v>2.7954593540786856E-2</v>
      </c>
      <c r="E64" s="7">
        <v>0.97204540645921311</v>
      </c>
      <c r="F64" s="32">
        <v>89691.449131656234</v>
      </c>
      <c r="G64" s="32">
        <v>2507.2880045596103</v>
      </c>
      <c r="H64" s="32">
        <v>442580.28504488012</v>
      </c>
      <c r="I64" s="33">
        <v>2517614.91354769</v>
      </c>
      <c r="J64" s="31">
        <v>0.97687318561712155</v>
      </c>
      <c r="K64" s="30">
        <v>28.069731707112179</v>
      </c>
    </row>
    <row r="65" spans="1:11" ht="13.5" customHeight="1" x14ac:dyDescent="0.2">
      <c r="A65" s="9">
        <f t="shared" si="8"/>
        <v>60</v>
      </c>
      <c r="B65" s="8">
        <v>5</v>
      </c>
      <c r="C65" s="7">
        <v>8.8983160447354478E-3</v>
      </c>
      <c r="D65" s="7">
        <v>4.3587664864882657E-2</v>
      </c>
      <c r="E65" s="7">
        <v>0.95641233513511736</v>
      </c>
      <c r="F65" s="32">
        <v>87184.161127096624</v>
      </c>
      <c r="G65" s="32">
        <v>3800.1539967338176</v>
      </c>
      <c r="H65" s="32">
        <v>427064.39933453704</v>
      </c>
      <c r="I65" s="33">
        <v>2075034.6285028099</v>
      </c>
      <c r="J65" s="31">
        <v>0.96494221221632215</v>
      </c>
      <c r="K65" s="30">
        <v>23.800591778107897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1.431608800112244E-2</v>
      </c>
      <c r="D66" s="7">
        <v>6.9266232235354747E-2</v>
      </c>
      <c r="E66" s="7">
        <v>0.93073376776464523</v>
      </c>
      <c r="F66" s="32">
        <v>83384.007130362806</v>
      </c>
      <c r="G66" s="32">
        <v>5775.6960026061861</v>
      </c>
      <c r="H66" s="32">
        <v>403440.94016140077</v>
      </c>
      <c r="I66" s="33">
        <v>1647970.2291682728</v>
      </c>
      <c r="J66" s="31">
        <v>0.94468408228373291</v>
      </c>
      <c r="K66" s="30">
        <v>19.763624775094236</v>
      </c>
    </row>
    <row r="67" spans="1:11" ht="13.5" customHeight="1" x14ac:dyDescent="0.2">
      <c r="A67" s="9">
        <f t="shared" si="8"/>
        <v>70</v>
      </c>
      <c r="B67" s="8">
        <v>5</v>
      </c>
      <c r="C67" s="7">
        <v>2.355302132975064E-2</v>
      </c>
      <c r="D67" s="7">
        <v>0.11159462566347762</v>
      </c>
      <c r="E67" s="7">
        <v>0.88840537433652234</v>
      </c>
      <c r="F67" s="32">
        <v>77608.31112775662</v>
      </c>
      <c r="G67" s="32">
        <v>8660.6704286767053</v>
      </c>
      <c r="H67" s="32">
        <v>367709.53107986663</v>
      </c>
      <c r="I67" s="33">
        <v>1244529.2890068721</v>
      </c>
      <c r="J67" s="31">
        <v>0.91143335857972319</v>
      </c>
      <c r="K67" s="30">
        <v>16.036031076081052</v>
      </c>
    </row>
    <row r="68" spans="1:11" ht="13.5" customHeight="1" x14ac:dyDescent="0.2">
      <c r="A68" s="9">
        <f t="shared" si="8"/>
        <v>75</v>
      </c>
      <c r="B68" s="8">
        <v>5</v>
      </c>
      <c r="C68" s="7">
        <v>3.8258716027523634E-2</v>
      </c>
      <c r="D68" s="7">
        <v>0.1752945147316575</v>
      </c>
      <c r="E68" s="7">
        <v>0.82470548526834253</v>
      </c>
      <c r="F68" s="32">
        <v>68947.640699079915</v>
      </c>
      <c r="G68" s="32">
        <v>12086.143218237892</v>
      </c>
      <c r="H68" s="32">
        <v>315905.61506410781</v>
      </c>
      <c r="I68" s="33">
        <v>876819.75792700541</v>
      </c>
      <c r="J68" s="31">
        <v>0.85911728786679997</v>
      </c>
      <c r="K68" s="30">
        <v>12.717182909185555</v>
      </c>
    </row>
    <row r="69" spans="1:11" ht="13.5" customHeight="1" x14ac:dyDescent="0.2">
      <c r="A69" s="9">
        <f t="shared" si="8"/>
        <v>80</v>
      </c>
      <c r="B69" s="8">
        <v>5</v>
      </c>
      <c r="C69" s="7">
        <v>6.1079065664109852E-2</v>
      </c>
      <c r="D69" s="7">
        <v>0.26580675301908691</v>
      </c>
      <c r="E69" s="7">
        <v>0.73419324698091315</v>
      </c>
      <c r="F69" s="32">
        <v>56861.497480842023</v>
      </c>
      <c r="G69" s="32">
        <v>15114.170017185606</v>
      </c>
      <c r="H69" s="32">
        <v>247452.54127334687</v>
      </c>
      <c r="I69" s="33">
        <v>560914.1428628976</v>
      </c>
      <c r="J69" s="31">
        <v>0.78331162687035638</v>
      </c>
      <c r="K69" s="30">
        <v>9.8645686046499712</v>
      </c>
    </row>
    <row r="70" spans="1:11" ht="13.5" customHeight="1" x14ac:dyDescent="0.2">
      <c r="A70" s="9">
        <v>85</v>
      </c>
      <c r="B70" s="8">
        <v>5</v>
      </c>
      <c r="C70" s="7">
        <v>9.4754048872361482E-2</v>
      </c>
      <c r="D70" s="7">
        <v>0.38242338415982324</v>
      </c>
      <c r="E70" s="7">
        <v>0.61757661584017676</v>
      </c>
      <c r="F70" s="32">
        <v>41747.327463656417</v>
      </c>
      <c r="G70" s="32">
        <v>15965.154248279818</v>
      </c>
      <c r="H70" s="32">
        <v>168490.47020445208</v>
      </c>
      <c r="I70" s="33">
        <v>313461.60158955073</v>
      </c>
      <c r="J70" s="31">
        <v>0.68090014084086592</v>
      </c>
      <c r="K70" s="30">
        <v>7.5085429567302979</v>
      </c>
    </row>
    <row r="71" spans="1:11" ht="13.5" customHeight="1" x14ac:dyDescent="0.2">
      <c r="A71" s="9">
        <v>90</v>
      </c>
      <c r="B71" s="8">
        <v>5</v>
      </c>
      <c r="C71" s="7">
        <v>0.14123661974564183</v>
      </c>
      <c r="D71" s="7">
        <v>0.51472687537959683</v>
      </c>
      <c r="E71" s="7">
        <v>0.48527312462040317</v>
      </c>
      <c r="F71" s="32">
        <v>25782.173215376599</v>
      </c>
      <c r="G71" s="32">
        <v>13270.77745964633</v>
      </c>
      <c r="H71" s="32">
        <v>93961.307510376238</v>
      </c>
      <c r="I71" s="33">
        <v>144971.13138509868</v>
      </c>
      <c r="J71" s="31">
        <v>0.55766541215274901</v>
      </c>
      <c r="K71" s="30">
        <v>5.6229213175341348</v>
      </c>
    </row>
    <row r="72" spans="1:11" ht="13.5" customHeight="1" x14ac:dyDescent="0.2">
      <c r="A72" s="9">
        <v>95</v>
      </c>
      <c r="B72" s="8">
        <v>5</v>
      </c>
      <c r="C72" s="7">
        <v>0.19970302355476691</v>
      </c>
      <c r="D72" s="7">
        <v>0.64236545033079584</v>
      </c>
      <c r="E72" s="7">
        <v>0.35763454966920416</v>
      </c>
      <c r="F72" s="32">
        <v>12511.395755730269</v>
      </c>
      <c r="G72" s="32">
        <v>8036.8883688964816</v>
      </c>
      <c r="H72" s="32">
        <v>40244.19974138464</v>
      </c>
      <c r="I72" s="33">
        <v>51009.823874722446</v>
      </c>
      <c r="J72" s="31">
        <v>0.42830608478857568</v>
      </c>
      <c r="K72" s="30">
        <v>4.0770690073775135</v>
      </c>
    </row>
    <row r="73" spans="1:11" ht="13.5" customHeight="1" x14ac:dyDescent="0.2">
      <c r="A73" s="9" t="s">
        <v>3</v>
      </c>
      <c r="B73" s="34" t="s">
        <v>10</v>
      </c>
      <c r="C73" s="7">
        <v>0.4156291666339737</v>
      </c>
      <c r="D73" s="7">
        <v>1</v>
      </c>
      <c r="E73" s="7">
        <v>0</v>
      </c>
      <c r="F73" s="32">
        <v>4474.5073868337877</v>
      </c>
      <c r="G73" s="32">
        <v>4474.5073868337877</v>
      </c>
      <c r="H73" s="32">
        <v>10765.624133337806</v>
      </c>
      <c r="I73" s="33">
        <v>10765.624133337806</v>
      </c>
      <c r="J73" s="31">
        <v>0.21105001577299376</v>
      </c>
      <c r="K73" s="30">
        <v>2.4059909175735394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0.12494235527481881</v>
      </c>
      <c r="E75" s="44" t="s">
        <v>6</v>
      </c>
      <c r="F75" s="17" t="s">
        <v>8</v>
      </c>
      <c r="G75" s="18">
        <f>+(H29-F30)/G29</f>
        <v>0.12445528614744143</v>
      </c>
      <c r="H75" s="44" t="s">
        <v>7</v>
      </c>
      <c r="I75" s="15" t="s">
        <v>8</v>
      </c>
      <c r="J75" s="16">
        <f>(H52-F53)/G52</f>
        <v>0.12545378784358199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1.3377854883810913</v>
      </c>
      <c r="E76" s="45"/>
      <c r="F76" s="20" t="s">
        <v>9</v>
      </c>
      <c r="G76" s="18">
        <f>+(H30-4*F31)/G30</f>
        <v>1.415766167708731</v>
      </c>
      <c r="H76" s="45"/>
      <c r="I76" s="19" t="s">
        <v>9</v>
      </c>
      <c r="J76" s="16">
        <f>(H53-4*F54)/G53</f>
        <v>1.255904176467157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P16" sqref="P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2" s="36" customFormat="1" ht="15" customHeight="1" x14ac:dyDescent="0.2">
      <c r="A2" s="46" t="s">
        <v>26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1.9369458085215452E-2</v>
      </c>
      <c r="D6" s="7">
        <f t="shared" si="0"/>
        <v>1.9037429073730096E-2</v>
      </c>
      <c r="E6" s="7">
        <f t="shared" si="0"/>
        <v>0.98096257092626993</v>
      </c>
      <c r="F6" s="32">
        <f t="shared" si="0"/>
        <v>100000</v>
      </c>
      <c r="G6" s="32">
        <f t="shared" si="0"/>
        <v>1903.74290737301</v>
      </c>
      <c r="H6" s="32">
        <f t="shared" si="0"/>
        <v>98337.5121173964</v>
      </c>
      <c r="I6" s="33">
        <f t="shared" si="0"/>
        <v>7353931.4885713384</v>
      </c>
      <c r="J6" s="31"/>
      <c r="K6" s="30">
        <f t="shared" ref="K6:K27" si="1">+K29*0.5122+K52*0.4878</f>
        <v>73.539314885713367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1.5637149217662587E-3</v>
      </c>
      <c r="D7" s="7">
        <f t="shared" si="0"/>
        <v>6.2300584779700682E-3</v>
      </c>
      <c r="E7" s="7">
        <f t="shared" si="0"/>
        <v>0.99376994152202991</v>
      </c>
      <c r="F7" s="32">
        <f t="shared" si="0"/>
        <v>98096.257092626998</v>
      </c>
      <c r="G7" s="32">
        <f t="shared" si="0"/>
        <v>611.02586496442098</v>
      </c>
      <c r="H7" s="32">
        <f t="shared" si="0"/>
        <v>390832.99654727685</v>
      </c>
      <c r="I7" s="33">
        <f t="shared" si="0"/>
        <v>7255593.9764539413</v>
      </c>
      <c r="J7" s="31">
        <f t="shared" ref="J7:J27" si="2">+J30*0.5122+J53*0.4878</f>
        <v>0.97834101732934653</v>
      </c>
      <c r="K7" s="30">
        <f t="shared" si="1"/>
        <v>73.950766241376897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4.2591355876561504E-4</v>
      </c>
      <c r="D8" s="7">
        <f t="shared" si="0"/>
        <v>2.1270040033058652E-3</v>
      </c>
      <c r="E8" s="7">
        <f t="shared" si="0"/>
        <v>0.99787299599669421</v>
      </c>
      <c r="F8" s="32">
        <f t="shared" si="0"/>
        <v>97485.231227662574</v>
      </c>
      <c r="G8" s="32">
        <f t="shared" si="0"/>
        <v>207.21118734741265</v>
      </c>
      <c r="H8" s="32">
        <f t="shared" si="0"/>
        <v>486857.90731473354</v>
      </c>
      <c r="I8" s="33">
        <f t="shared" si="0"/>
        <v>6864760.9799066652</v>
      </c>
      <c r="J8" s="31">
        <f t="shared" si="2"/>
        <v>0.99527063455823472</v>
      </c>
      <c r="K8" s="30">
        <f t="shared" si="1"/>
        <v>70.403782552881211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4.9563046961052077E-4</v>
      </c>
      <c r="D9" s="7">
        <f t="shared" si="0"/>
        <v>2.4752189298936824E-3</v>
      </c>
      <c r="E9" s="7">
        <f t="shared" si="0"/>
        <v>0.99752478107010623</v>
      </c>
      <c r="F9" s="32">
        <f t="shared" si="0"/>
        <v>97278.020040315168</v>
      </c>
      <c r="G9" s="32">
        <f t="shared" si="0"/>
        <v>240.52785497198019</v>
      </c>
      <c r="H9" s="32">
        <f t="shared" si="0"/>
        <v>485846.98063163378</v>
      </c>
      <c r="I9" s="33">
        <f t="shared" si="0"/>
        <v>6377903.0725919306</v>
      </c>
      <c r="J9" s="31">
        <f t="shared" si="2"/>
        <v>0.99792185675656053</v>
      </c>
      <c r="K9" s="30">
        <f t="shared" si="1"/>
        <v>65.54752199404129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9.0673838164676977E-4</v>
      </c>
      <c r="D10" s="7">
        <f t="shared" si="0"/>
        <v>4.5223294392415393E-3</v>
      </c>
      <c r="E10" s="7">
        <f t="shared" si="0"/>
        <v>0.99547767056075842</v>
      </c>
      <c r="F10" s="32">
        <f t="shared" si="0"/>
        <v>97037.492185343173</v>
      </c>
      <c r="G10" s="32">
        <f t="shared" si="0"/>
        <v>437.82266354566849</v>
      </c>
      <c r="H10" s="32">
        <f t="shared" si="0"/>
        <v>484192.81640306907</v>
      </c>
      <c r="I10" s="33">
        <f t="shared" si="0"/>
        <v>5892056.0919602979</v>
      </c>
      <c r="J10" s="31">
        <f t="shared" si="2"/>
        <v>0.99658955143345596</v>
      </c>
      <c r="K10" s="30">
        <f t="shared" si="1"/>
        <v>60.700865414013457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1.4729373599835379E-3</v>
      </c>
      <c r="D11" s="7">
        <f t="shared" si="0"/>
        <v>7.3313635787350855E-3</v>
      </c>
      <c r="E11" s="7">
        <f t="shared" si="0"/>
        <v>0.9926686364212649</v>
      </c>
      <c r="F11" s="32">
        <f t="shared" si="0"/>
        <v>96599.669521797507</v>
      </c>
      <c r="G11" s="32">
        <f t="shared" si="0"/>
        <v>705.48026001378662</v>
      </c>
      <c r="H11" s="32">
        <f t="shared" si="0"/>
        <v>481333.9989427859</v>
      </c>
      <c r="I11" s="33">
        <f t="shared" si="0"/>
        <v>5407863.2755572284</v>
      </c>
      <c r="J11" s="31">
        <f t="shared" si="2"/>
        <v>0.99407760131612821</v>
      </c>
      <c r="K11" s="30">
        <f t="shared" si="1"/>
        <v>55.955897116030201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1.8493724013684055E-3</v>
      </c>
      <c r="D12" s="7">
        <f t="shared" si="0"/>
        <v>9.1940971693834049E-3</v>
      </c>
      <c r="E12" s="7">
        <f t="shared" si="0"/>
        <v>0.99080590283061665</v>
      </c>
      <c r="F12" s="32">
        <f t="shared" si="0"/>
        <v>95894.189261783729</v>
      </c>
      <c r="G12" s="32">
        <f t="shared" si="0"/>
        <v>876.6979057305598</v>
      </c>
      <c r="H12" s="32">
        <f t="shared" si="0"/>
        <v>477323.13840317156</v>
      </c>
      <c r="I12" s="33">
        <f t="shared" si="0"/>
        <v>4926529.2766144425</v>
      </c>
      <c r="J12" s="31">
        <f t="shared" si="2"/>
        <v>0.99162738299668363</v>
      </c>
      <c r="K12" s="30">
        <f t="shared" si="1"/>
        <v>51.335001724620561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2.1064752206824298E-3</v>
      </c>
      <c r="D13" s="7">
        <f t="shared" si="0"/>
        <v>1.0468199127764814E-2</v>
      </c>
      <c r="E13" s="7">
        <f t="shared" si="0"/>
        <v>0.98953180087223525</v>
      </c>
      <c r="F13" s="32">
        <f t="shared" si="0"/>
        <v>95017.491356053157</v>
      </c>
      <c r="G13" s="32">
        <f t="shared" si="0"/>
        <v>987.99268977252393</v>
      </c>
      <c r="H13" s="32">
        <f t="shared" si="0"/>
        <v>472667.42270403501</v>
      </c>
      <c r="I13" s="33">
        <f t="shared" si="0"/>
        <v>4449206.1382112708</v>
      </c>
      <c r="J13" s="31">
        <f t="shared" si="2"/>
        <v>0.9901846211394798</v>
      </c>
      <c r="K13" s="30">
        <f t="shared" si="1"/>
        <v>46.771686475943845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2.4800593982556643E-3</v>
      </c>
      <c r="D14" s="7">
        <f t="shared" si="0"/>
        <v>1.2316816956279583E-2</v>
      </c>
      <c r="E14" s="7">
        <f t="shared" si="0"/>
        <v>0.98768318304372038</v>
      </c>
      <c r="F14" s="32">
        <f t="shared" si="0"/>
        <v>94029.498666280648</v>
      </c>
      <c r="G14" s="32">
        <f t="shared" si="0"/>
        <v>1149.962492378771</v>
      </c>
      <c r="H14" s="32">
        <f t="shared" si="0"/>
        <v>467356.60936071398</v>
      </c>
      <c r="I14" s="33">
        <f t="shared" si="0"/>
        <v>3976538.7155072363</v>
      </c>
      <c r="J14" s="31">
        <f t="shared" si="2"/>
        <v>0.9886858867031415</v>
      </c>
      <c r="K14" s="30">
        <f t="shared" si="1"/>
        <v>42.225024018217368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3.1514334731512351E-3</v>
      </c>
      <c r="D15" s="7">
        <f t="shared" si="0"/>
        <v>1.5627910487473091E-2</v>
      </c>
      <c r="E15" s="7">
        <f t="shared" si="0"/>
        <v>0.98437208951252697</v>
      </c>
      <c r="F15" s="32">
        <f t="shared" si="0"/>
        <v>92879.53617390187</v>
      </c>
      <c r="G15" s="32">
        <f t="shared" si="0"/>
        <v>1440.5373949974755</v>
      </c>
      <c r="H15" s="32">
        <f t="shared" si="0"/>
        <v>460948.88408922631</v>
      </c>
      <c r="I15" s="33">
        <f t="shared" si="0"/>
        <v>3509182.1061465223</v>
      </c>
      <c r="J15" s="31">
        <f t="shared" si="2"/>
        <v>0.98618922727512348</v>
      </c>
      <c r="K15" s="30">
        <f t="shared" si="1"/>
        <v>37.706098795789444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4.3370015742859947E-3</v>
      </c>
      <c r="D16" s="7">
        <f t="shared" si="4"/>
        <v>2.1444173965448367E-2</v>
      </c>
      <c r="E16" s="7">
        <f t="shared" si="4"/>
        <v>0.9785558260345516</v>
      </c>
      <c r="F16" s="32">
        <f t="shared" si="4"/>
        <v>91438.998778904395</v>
      </c>
      <c r="G16" s="32">
        <f t="shared" si="4"/>
        <v>1943.2682216876181</v>
      </c>
      <c r="H16" s="32">
        <f t="shared" si="4"/>
        <v>452591.48014915304</v>
      </c>
      <c r="I16" s="33">
        <f t="shared" si="4"/>
        <v>3048233.222057296</v>
      </c>
      <c r="J16" s="31">
        <f t="shared" si="2"/>
        <v>0.9817195534895784</v>
      </c>
      <c r="K16" s="30">
        <f t="shared" si="1"/>
        <v>33.248921185249465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6.3091933562977537E-3</v>
      </c>
      <c r="D17" s="7">
        <f t="shared" si="4"/>
        <v>3.1039706557988319E-2</v>
      </c>
      <c r="E17" s="7">
        <f t="shared" si="4"/>
        <v>0.96896029344201162</v>
      </c>
      <c r="F17" s="32">
        <f t="shared" si="4"/>
        <v>89495.730557216768</v>
      </c>
      <c r="G17" s="32">
        <f t="shared" si="4"/>
        <v>2746.853453098131</v>
      </c>
      <c r="H17" s="32">
        <f t="shared" si="4"/>
        <v>441004.16600187158</v>
      </c>
      <c r="I17" s="33">
        <f t="shared" si="4"/>
        <v>2595641.7419081428</v>
      </c>
      <c r="J17" s="31">
        <f t="shared" si="2"/>
        <v>0.97413975187668156</v>
      </c>
      <c r="K17" s="30">
        <f t="shared" si="1"/>
        <v>28.901144830886722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9.4916060547571013E-3</v>
      </c>
      <c r="D18" s="7">
        <f t="shared" si="4"/>
        <v>4.6317694366035646E-2</v>
      </c>
      <c r="E18" s="7">
        <f t="shared" si="4"/>
        <v>0.95368230563396428</v>
      </c>
      <c r="F18" s="32">
        <f t="shared" si="4"/>
        <v>86748.877104118641</v>
      </c>
      <c r="G18" s="32">
        <f t="shared" si="4"/>
        <v>3959.3585930338299</v>
      </c>
      <c r="H18" s="32">
        <f t="shared" si="4"/>
        <v>424434.79929060547</v>
      </c>
      <c r="I18" s="33">
        <f t="shared" si="4"/>
        <v>2154637.5759062716</v>
      </c>
      <c r="J18" s="31">
        <f t="shared" si="2"/>
        <v>0.96194109869201272</v>
      </c>
      <c r="K18" s="30">
        <f t="shared" si="1"/>
        <v>24.71617285970186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1.4665265789540926E-2</v>
      </c>
      <c r="D19" s="7">
        <f t="shared" si="4"/>
        <v>7.0650623198368998E-2</v>
      </c>
      <c r="E19" s="7">
        <f t="shared" si="4"/>
        <v>0.92934937680163099</v>
      </c>
      <c r="F19" s="32">
        <f t="shared" si="4"/>
        <v>82789.518511084811</v>
      </c>
      <c r="G19" s="32">
        <f t="shared" si="4"/>
        <v>5740.4190325029249</v>
      </c>
      <c r="H19" s="32">
        <f t="shared" si="4"/>
        <v>400430.79961163615</v>
      </c>
      <c r="I19" s="33">
        <f t="shared" si="4"/>
        <v>1730202.7766156658</v>
      </c>
      <c r="J19" s="31">
        <f t="shared" si="2"/>
        <v>0.94249683879856605</v>
      </c>
      <c r="K19" s="30">
        <f t="shared" si="1"/>
        <v>20.750893161486275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2.2820277371240164E-2</v>
      </c>
      <c r="D20" s="7">
        <f t="shared" si="4"/>
        <v>0.10777409438279292</v>
      </c>
      <c r="E20" s="7">
        <f t="shared" si="4"/>
        <v>0.89222590561720705</v>
      </c>
      <c r="F20" s="32">
        <f t="shared" si="4"/>
        <v>77049.099478581891</v>
      </c>
      <c r="G20" s="32">
        <f t="shared" si="4"/>
        <v>8107.648860500316</v>
      </c>
      <c r="H20" s="32">
        <f t="shared" si="4"/>
        <v>366035.60257986444</v>
      </c>
      <c r="I20" s="33">
        <f t="shared" si="4"/>
        <v>1329771.9770040298</v>
      </c>
      <c r="J20" s="31">
        <f t="shared" si="2"/>
        <v>0.91226857378396242</v>
      </c>
      <c r="K20" s="30">
        <f t="shared" si="1"/>
        <v>17.078170680348581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3.5680094612440427E-2</v>
      </c>
      <c r="D21" s="7">
        <f t="shared" si="4"/>
        <v>0.16345852758940216</v>
      </c>
      <c r="E21" s="7">
        <f t="shared" si="4"/>
        <v>0.83654147241059784</v>
      </c>
      <c r="F21" s="32">
        <f t="shared" si="4"/>
        <v>68941.450618081581</v>
      </c>
      <c r="G21" s="32">
        <f t="shared" si="4"/>
        <v>10941.267005064017</v>
      </c>
      <c r="H21" s="32">
        <f t="shared" si="4"/>
        <v>318521.65720667108</v>
      </c>
      <c r="I21" s="33">
        <f t="shared" si="4"/>
        <v>963736.37442416535</v>
      </c>
      <c r="J21" s="31">
        <f t="shared" si="2"/>
        <v>0.86670991993890478</v>
      </c>
      <c r="K21" s="30">
        <f t="shared" si="1"/>
        <v>13.761059014163653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5.5201189894196728E-2</v>
      </c>
      <c r="D22" s="7">
        <f t="shared" si="4"/>
        <v>0.24158733546835953</v>
      </c>
      <c r="E22" s="7">
        <f t="shared" si="4"/>
        <v>0.75841266453164047</v>
      </c>
      <c r="F22" s="32">
        <f t="shared" si="4"/>
        <v>58000.183613017558</v>
      </c>
      <c r="G22" s="32">
        <f t="shared" si="4"/>
        <v>13514.844790221847</v>
      </c>
      <c r="H22" s="32">
        <f t="shared" si="4"/>
        <v>257036.15713957889</v>
      </c>
      <c r="I22" s="33">
        <f t="shared" si="4"/>
        <v>645214.71721749427</v>
      </c>
      <c r="J22" s="31">
        <f t="shared" si="2"/>
        <v>0.80061088856963947</v>
      </c>
      <c r="K22" s="30">
        <f t="shared" si="1"/>
        <v>10.866146341119057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8.3854961083744628E-2</v>
      </c>
      <c r="D23" s="7">
        <f t="shared" si="4"/>
        <v>0.34374517546101768</v>
      </c>
      <c r="E23" s="7">
        <f t="shared" si="4"/>
        <v>0.65625482453898232</v>
      </c>
      <c r="F23" s="32">
        <f t="shared" si="4"/>
        <v>44485.338822795704</v>
      </c>
      <c r="G23" s="32">
        <f t="shared" si="4"/>
        <v>14641.187733019853</v>
      </c>
      <c r="H23" s="32">
        <f t="shared" si="4"/>
        <v>185848.32259402075</v>
      </c>
      <c r="I23" s="33">
        <f t="shared" si="4"/>
        <v>388178.56007791538</v>
      </c>
      <c r="J23" s="31">
        <f t="shared" si="2"/>
        <v>0.71200462748769733</v>
      </c>
      <c r="K23" s="30">
        <f t="shared" si="1"/>
        <v>8.4248972254046084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0.12605382970025972</v>
      </c>
      <c r="D24" s="7">
        <f t="shared" si="4"/>
        <v>0.46982806059319721</v>
      </c>
      <c r="E24" s="7">
        <f t="shared" si="4"/>
        <v>0.53017193940680285</v>
      </c>
      <c r="F24" s="32">
        <f t="shared" si="4"/>
        <v>29844.151089775856</v>
      </c>
      <c r="G24" s="32">
        <f t="shared" si="4"/>
        <v>13279.370094103235</v>
      </c>
      <c r="H24" s="32">
        <f t="shared" si="4"/>
        <v>114884.45889062429</v>
      </c>
      <c r="I24" s="33">
        <f t="shared" si="4"/>
        <v>202330.2374838946</v>
      </c>
      <c r="J24" s="31">
        <f t="shared" si="2"/>
        <v>0.59962548355481704</v>
      </c>
      <c r="K24" s="30">
        <f t="shared" si="1"/>
        <v>6.4275680106361461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0.18445070353300588</v>
      </c>
      <c r="D25" s="7">
        <f t="shared" si="4"/>
        <v>0.60401198549133339</v>
      </c>
      <c r="E25" s="7">
        <f t="shared" si="4"/>
        <v>0.39598801450866655</v>
      </c>
      <c r="F25" s="32">
        <f t="shared" si="4"/>
        <v>16564.78099567262</v>
      </c>
      <c r="G25" s="32">
        <f t="shared" si="4"/>
        <v>9325.0966175183839</v>
      </c>
      <c r="H25" s="32">
        <f t="shared" si="4"/>
        <v>57612.461518141747</v>
      </c>
      <c r="I25" s="33">
        <f t="shared" si="4"/>
        <v>87445.778593270312</v>
      </c>
      <c r="J25" s="31">
        <f t="shared" si="2"/>
        <v>0.47067416854220367</v>
      </c>
      <c r="K25" s="30">
        <f t="shared" si="1"/>
        <v>4.8648930779338118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0.26065941766456563</v>
      </c>
      <c r="D26" s="7">
        <f t="shared" si="5"/>
        <v>0.7254168196899986</v>
      </c>
      <c r="E26" s="7">
        <f t="shared" si="5"/>
        <v>0.2745831803100014</v>
      </c>
      <c r="F26" s="32">
        <f t="shared" si="5"/>
        <v>7239.6843781542357</v>
      </c>
      <c r="G26" s="32">
        <f t="shared" si="5"/>
        <v>4790.8652257660888</v>
      </c>
      <c r="H26" s="32">
        <f t="shared" si="5"/>
        <v>22619.492223087153</v>
      </c>
      <c r="I26" s="33">
        <f t="shared" si="5"/>
        <v>29833.317075128569</v>
      </c>
      <c r="J26" s="31">
        <f t="shared" si="2"/>
        <v>0.34383106937468078</v>
      </c>
      <c r="K26" s="30">
        <f t="shared" si="1"/>
        <v>3.6716402326512263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0.36004510504329074</v>
      </c>
      <c r="D27" s="7">
        <f t="shared" si="6"/>
        <v>1</v>
      </c>
      <c r="E27" s="7">
        <f t="shared" si="6"/>
        <v>0</v>
      </c>
      <c r="F27" s="32">
        <f t="shared" si="6"/>
        <v>2448.8191523881474</v>
      </c>
      <c r="G27" s="32">
        <f t="shared" si="6"/>
        <v>2448.8191523881474</v>
      </c>
      <c r="H27" s="32">
        <f t="shared" si="6"/>
        <v>7213.824852041419</v>
      </c>
      <c r="I27" s="33">
        <f t="shared" si="6"/>
        <v>7213.824852041419</v>
      </c>
      <c r="J27" s="31">
        <f t="shared" si="2"/>
        <v>0.20378888354277677</v>
      </c>
      <c r="K27" s="30">
        <f t="shared" si="1"/>
        <v>2.7903846647435246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2.2700496627134518E-2</v>
      </c>
      <c r="D29" s="7">
        <v>2.2258110017036668E-2</v>
      </c>
      <c r="E29" s="7">
        <v>0.9777418899829633</v>
      </c>
      <c r="F29" s="32">
        <v>100000</v>
      </c>
      <c r="G29" s="32">
        <v>2225.811001703667</v>
      </c>
      <c r="H29" s="32">
        <v>98051.202943423486</v>
      </c>
      <c r="I29" s="33">
        <v>6952497.6785059953</v>
      </c>
      <c r="J29" s="31"/>
      <c r="K29" s="30">
        <v>69.524976785059948</v>
      </c>
    </row>
    <row r="30" spans="1:11" ht="13.5" customHeight="1" x14ac:dyDescent="0.2">
      <c r="A30" s="6">
        <v>1</v>
      </c>
      <c r="B30" s="8">
        <v>4</v>
      </c>
      <c r="C30" s="7">
        <v>1.6526873397845025E-3</v>
      </c>
      <c r="D30" s="7">
        <v>6.5835798683197624E-3</v>
      </c>
      <c r="E30" s="7">
        <v>0.99341642013168019</v>
      </c>
      <c r="F30" s="32">
        <v>97774.188998296333</v>
      </c>
      <c r="G30" s="32">
        <v>643.70418233047531</v>
      </c>
      <c r="H30" s="32">
        <v>389489.38909062452</v>
      </c>
      <c r="I30" s="33">
        <v>6854446.4755625715</v>
      </c>
      <c r="J30" s="31">
        <v>0.97508118406809596</v>
      </c>
      <c r="K30" s="30">
        <v>70.104866588890928</v>
      </c>
    </row>
    <row r="31" spans="1:11" ht="13.5" customHeight="1" x14ac:dyDescent="0.2">
      <c r="A31" s="6">
        <v>5</v>
      </c>
      <c r="B31" s="8">
        <v>5</v>
      </c>
      <c r="C31" s="7">
        <v>5.0141144360396942E-4</v>
      </c>
      <c r="D31" s="7">
        <v>2.5036298419707547E-3</v>
      </c>
      <c r="E31" s="7">
        <v>0.99749637015802928</v>
      </c>
      <c r="F31" s="32">
        <v>97130.484815965858</v>
      </c>
      <c r="G31" s="32">
        <v>243.17878035033937</v>
      </c>
      <c r="H31" s="32">
        <v>484988.49288810737</v>
      </c>
      <c r="I31" s="33">
        <v>6464957.0864719469</v>
      </c>
      <c r="J31" s="31">
        <v>0.99476536069480259</v>
      </c>
      <c r="K31" s="30">
        <v>66.559505995683736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6.2095592118603974E-4</v>
      </c>
      <c r="D32" s="7">
        <v>3.1005373217797478E-3</v>
      </c>
      <c r="E32" s="7">
        <v>0.99689946267822027</v>
      </c>
      <c r="F32" s="32">
        <v>96887.306035615518</v>
      </c>
      <c r="G32" s="32">
        <v>300.40270837012213</v>
      </c>
      <c r="H32" s="32">
        <v>483774.60963146336</v>
      </c>
      <c r="I32" s="33">
        <v>5979968.5935838399</v>
      </c>
      <c r="J32" s="31">
        <v>0.99749708854035823</v>
      </c>
      <c r="K32" s="30">
        <v>61.720867658200952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1.3365733628779269E-3</v>
      </c>
      <c r="D33" s="7">
        <v>6.6630716124924383E-3</v>
      </c>
      <c r="E33" s="7">
        <v>0.99333692838750753</v>
      </c>
      <c r="F33" s="32">
        <v>96586.903327245396</v>
      </c>
      <c r="G33" s="32">
        <v>643.5654536983202</v>
      </c>
      <c r="H33" s="32">
        <v>481504.02482403722</v>
      </c>
      <c r="I33" s="33">
        <v>5496193.983952377</v>
      </c>
      <c r="J33" s="31">
        <v>0.99530652340527781</v>
      </c>
      <c r="K33" s="30">
        <v>56.904132906412386</v>
      </c>
    </row>
    <row r="34" spans="1:11" ht="13.5" customHeight="1" x14ac:dyDescent="0.2">
      <c r="A34" s="9">
        <f t="shared" si="7"/>
        <v>20</v>
      </c>
      <c r="B34" s="8">
        <v>5</v>
      </c>
      <c r="C34" s="7">
        <v>2.2697893984306309E-3</v>
      </c>
      <c r="D34" s="7">
        <v>1.1288401372857127E-2</v>
      </c>
      <c r="E34" s="7">
        <v>0.98871159862714286</v>
      </c>
      <c r="F34" s="32">
        <v>95943.337873547076</v>
      </c>
      <c r="G34" s="32">
        <v>1083.046906968244</v>
      </c>
      <c r="H34" s="32">
        <v>477157.44364524749</v>
      </c>
      <c r="I34" s="33">
        <v>5014689.9591283398</v>
      </c>
      <c r="J34" s="31">
        <v>0.99097290789962111</v>
      </c>
      <c r="K34" s="30">
        <v>52.267203437696537</v>
      </c>
    </row>
    <row r="35" spans="1:11" ht="13.5" customHeight="1" x14ac:dyDescent="0.2">
      <c r="A35" s="9">
        <f t="shared" si="7"/>
        <v>25</v>
      </c>
      <c r="B35" s="8">
        <v>5</v>
      </c>
      <c r="C35" s="7">
        <v>2.7719077694346086E-3</v>
      </c>
      <c r="D35" s="7">
        <v>1.3765322733676975E-2</v>
      </c>
      <c r="E35" s="7">
        <v>0.98623467726632308</v>
      </c>
      <c r="F35" s="32">
        <v>94860.290966578832</v>
      </c>
      <c r="G35" s="32">
        <v>1305.7825197654602</v>
      </c>
      <c r="H35" s="32">
        <v>471077.18884593446</v>
      </c>
      <c r="I35" s="33">
        <v>4537532.5154830925</v>
      </c>
      <c r="J35" s="31">
        <v>0.98725734056905223</v>
      </c>
      <c r="K35" s="30">
        <v>47.833845640234813</v>
      </c>
    </row>
    <row r="36" spans="1:11" ht="13.5" customHeight="1" x14ac:dyDescent="0.2">
      <c r="A36" s="9">
        <f t="shared" si="7"/>
        <v>30</v>
      </c>
      <c r="B36" s="8">
        <v>5</v>
      </c>
      <c r="C36" s="7">
        <v>2.9838319339805636E-3</v>
      </c>
      <c r="D36" s="7">
        <v>1.4809753054332513E-2</v>
      </c>
      <c r="E36" s="7">
        <v>0.98519024694566748</v>
      </c>
      <c r="F36" s="32">
        <v>93554.508446813372</v>
      </c>
      <c r="G36" s="32">
        <v>1385.5191672167712</v>
      </c>
      <c r="H36" s="32">
        <v>464342.22766978282</v>
      </c>
      <c r="I36" s="33">
        <v>4066455.3266371577</v>
      </c>
      <c r="J36" s="31">
        <v>0.98570306239482486</v>
      </c>
      <c r="K36" s="30">
        <v>43.466161002267214</v>
      </c>
    </row>
    <row r="37" spans="1:11" ht="13.5" customHeight="1" x14ac:dyDescent="0.2">
      <c r="A37" s="9">
        <f t="shared" si="7"/>
        <v>35</v>
      </c>
      <c r="B37" s="8">
        <v>5</v>
      </c>
      <c r="C37" s="7">
        <v>3.3278453316331487E-3</v>
      </c>
      <c r="D37" s="7">
        <v>1.6504851494926639E-2</v>
      </c>
      <c r="E37" s="7">
        <v>0.98349514850507336</v>
      </c>
      <c r="F37" s="32">
        <v>92168.989279596601</v>
      </c>
      <c r="G37" s="32">
        <v>1521.2354804972274</v>
      </c>
      <c r="H37" s="32">
        <v>457123.2521045914</v>
      </c>
      <c r="I37" s="33">
        <v>3602113.0989673748</v>
      </c>
      <c r="J37" s="31">
        <v>0.98445332960256804</v>
      </c>
      <c r="K37" s="30">
        <v>39.08161657323037</v>
      </c>
    </row>
    <row r="38" spans="1:11" ht="13.5" customHeight="1" x14ac:dyDescent="0.2">
      <c r="A38" s="9">
        <f t="shared" si="7"/>
        <v>40</v>
      </c>
      <c r="B38" s="8">
        <v>5</v>
      </c>
      <c r="C38" s="7">
        <v>4.1023217737359207E-3</v>
      </c>
      <c r="D38" s="7">
        <v>2.0311533289676373E-2</v>
      </c>
      <c r="E38" s="7">
        <v>0.97968846671032361</v>
      </c>
      <c r="F38" s="32">
        <v>90647.753799099373</v>
      </c>
      <c r="G38" s="32">
        <v>1841.1948689247947</v>
      </c>
      <c r="H38" s="32">
        <v>448817.75991161395</v>
      </c>
      <c r="I38" s="33">
        <v>3144989.8468627832</v>
      </c>
      <c r="J38" s="31">
        <v>0.98183095662988251</v>
      </c>
      <c r="K38" s="30">
        <v>34.694625239506266</v>
      </c>
    </row>
    <row r="39" spans="1:11" ht="13.5" customHeight="1" x14ac:dyDescent="0.2">
      <c r="A39" s="9">
        <f t="shared" si="7"/>
        <v>45</v>
      </c>
      <c r="B39" s="8">
        <v>5</v>
      </c>
      <c r="C39" s="7">
        <v>5.6340207468139007E-3</v>
      </c>
      <c r="D39" s="7">
        <v>2.7799036272919634E-2</v>
      </c>
      <c r="E39" s="7">
        <v>0.97220096372708031</v>
      </c>
      <c r="F39" s="32">
        <v>88806.558930174579</v>
      </c>
      <c r="G39" s="32">
        <v>2468.7367529730982</v>
      </c>
      <c r="H39" s="32">
        <v>438183.82358091162</v>
      </c>
      <c r="I39" s="33">
        <v>2696172.0869511692</v>
      </c>
      <c r="J39" s="31">
        <v>0.97630678355331468</v>
      </c>
      <c r="K39" s="30">
        <v>30.360055827307448</v>
      </c>
    </row>
    <row r="40" spans="1:11" ht="13.5" customHeight="1" x14ac:dyDescent="0.2">
      <c r="A40" s="9">
        <f t="shared" si="7"/>
        <v>50</v>
      </c>
      <c r="B40" s="8">
        <v>5</v>
      </c>
      <c r="C40" s="7">
        <v>8.2387075955419834E-3</v>
      </c>
      <c r="D40" s="7">
        <v>4.0409125534045409E-2</v>
      </c>
      <c r="E40" s="7">
        <v>0.95959087446595459</v>
      </c>
      <c r="F40" s="32">
        <v>86337.82217720148</v>
      </c>
      <c r="G40" s="32">
        <v>3488.8358946946246</v>
      </c>
      <c r="H40" s="32">
        <v>423468.83345907985</v>
      </c>
      <c r="I40" s="33">
        <v>2257988.2633702578</v>
      </c>
      <c r="J40" s="31">
        <v>0.9664182260276557</v>
      </c>
      <c r="K40" s="30">
        <v>26.152944404086512</v>
      </c>
    </row>
    <row r="41" spans="1:11" ht="13.5" customHeight="1" x14ac:dyDescent="0.2">
      <c r="A41" s="9">
        <f t="shared" si="7"/>
        <v>55</v>
      </c>
      <c r="B41" s="8">
        <v>5</v>
      </c>
      <c r="C41" s="7">
        <v>1.2484606329026695E-2</v>
      </c>
      <c r="D41" s="7">
        <v>6.0640009407470996E-2</v>
      </c>
      <c r="E41" s="7">
        <v>0.93935999059252895</v>
      </c>
      <c r="F41" s="32">
        <v>82848.986282506856</v>
      </c>
      <c r="G41" s="32">
        <v>5023.9633075706515</v>
      </c>
      <c r="H41" s="32">
        <v>402412.63321935449</v>
      </c>
      <c r="I41" s="33">
        <v>1834519.4299111778</v>
      </c>
      <c r="J41" s="31">
        <v>0.95027685965049891</v>
      </c>
      <c r="K41" s="30">
        <v>22.142931521885469</v>
      </c>
    </row>
    <row r="42" spans="1:11" ht="13.5" customHeight="1" x14ac:dyDescent="0.2">
      <c r="A42" s="9">
        <f t="shared" si="7"/>
        <v>60</v>
      </c>
      <c r="B42" s="8">
        <v>5</v>
      </c>
      <c r="C42" s="7">
        <v>1.9129640112947512E-2</v>
      </c>
      <c r="D42" s="7">
        <v>9.1505362301652751E-2</v>
      </c>
      <c r="E42" s="7">
        <v>0.90849463769834726</v>
      </c>
      <c r="F42" s="32">
        <v>77825.022974936204</v>
      </c>
      <c r="G42" s="32">
        <v>7121.4069234559865</v>
      </c>
      <c r="H42" s="32">
        <v>372270.82587068668</v>
      </c>
      <c r="I42" s="33">
        <v>1432106.7966918233</v>
      </c>
      <c r="J42" s="31">
        <v>0.92509726370285805</v>
      </c>
      <c r="K42" s="30">
        <v>18.401623821595759</v>
      </c>
    </row>
    <row r="43" spans="1:11" ht="13.5" customHeight="1" x14ac:dyDescent="0.2">
      <c r="A43" s="9">
        <f t="shared" si="7"/>
        <v>65</v>
      </c>
      <c r="B43" s="8">
        <v>5</v>
      </c>
      <c r="C43" s="7">
        <v>2.9369955535761563E-2</v>
      </c>
      <c r="D43" s="7">
        <v>0.13722799908222164</v>
      </c>
      <c r="E43" s="7">
        <v>0.86277200091777839</v>
      </c>
      <c r="F43" s="32">
        <v>70703.616051480218</v>
      </c>
      <c r="G43" s="32">
        <v>9702.5157586222776</v>
      </c>
      <c r="H43" s="32">
        <v>330355.13951692102</v>
      </c>
      <c r="I43" s="33">
        <v>1059835.9708211366</v>
      </c>
      <c r="J43" s="31">
        <v>0.88740539563977106</v>
      </c>
      <c r="K43" s="30">
        <v>14.989841114342106</v>
      </c>
    </row>
    <row r="44" spans="1:11" ht="13.5" customHeight="1" x14ac:dyDescent="0.2">
      <c r="A44" s="9">
        <f t="shared" si="7"/>
        <v>70</v>
      </c>
      <c r="B44" s="8">
        <v>5</v>
      </c>
      <c r="C44" s="7">
        <v>4.4966903070929619E-2</v>
      </c>
      <c r="D44" s="7">
        <v>0.20277484530668632</v>
      </c>
      <c r="E44" s="7">
        <v>0.79722515469331368</v>
      </c>
      <c r="F44" s="32">
        <v>61001.10029285794</v>
      </c>
      <c r="G44" s="32">
        <v>12369.488675421926</v>
      </c>
      <c r="H44" s="32">
        <v>275079.84385561571</v>
      </c>
      <c r="I44" s="33">
        <v>729480.83130421571</v>
      </c>
      <c r="J44" s="31">
        <v>0.83267917144520742</v>
      </c>
      <c r="K44" s="30">
        <v>11.958486450278405</v>
      </c>
    </row>
    <row r="45" spans="1:11" ht="13.5" customHeight="1" x14ac:dyDescent="0.2">
      <c r="A45" s="9">
        <f t="shared" si="7"/>
        <v>75</v>
      </c>
      <c r="B45" s="8">
        <v>5</v>
      </c>
      <c r="C45" s="7">
        <v>6.8295185114245247E-2</v>
      </c>
      <c r="D45" s="7">
        <v>0.29213682078017417</v>
      </c>
      <c r="E45" s="7">
        <v>0.70786317921982578</v>
      </c>
      <c r="F45" s="32">
        <v>48631.611617436014</v>
      </c>
      <c r="G45" s="32">
        <v>14207.084407333939</v>
      </c>
      <c r="H45" s="32">
        <v>208024.68554068793</v>
      </c>
      <c r="I45" s="33">
        <v>454400.9874486</v>
      </c>
      <c r="J45" s="31">
        <v>0.75623383605625505</v>
      </c>
      <c r="K45" s="30">
        <v>9.3437369713999452</v>
      </c>
    </row>
    <row r="46" spans="1:11" ht="13.5" customHeight="1" x14ac:dyDescent="0.2">
      <c r="A46" s="9">
        <f t="shared" si="7"/>
        <v>80</v>
      </c>
      <c r="B46" s="8">
        <v>5</v>
      </c>
      <c r="C46" s="7">
        <v>0.10210966322005956</v>
      </c>
      <c r="D46" s="7">
        <v>0.40531553401537307</v>
      </c>
      <c r="E46" s="7">
        <v>0.59468446598462688</v>
      </c>
      <c r="F46" s="32">
        <v>34424.527210102075</v>
      </c>
      <c r="G46" s="32">
        <v>13952.795629389264</v>
      </c>
      <c r="H46" s="32">
        <v>136645.20271033683</v>
      </c>
      <c r="I46" s="33">
        <v>246376.30190791207</v>
      </c>
      <c r="J46" s="31">
        <v>0.65687013228826707</v>
      </c>
      <c r="K46" s="30">
        <v>7.1569988573615477</v>
      </c>
    </row>
    <row r="47" spans="1:11" ht="13.5" customHeight="1" x14ac:dyDescent="0.2">
      <c r="A47" s="9">
        <v>85</v>
      </c>
      <c r="B47" s="8">
        <v>5</v>
      </c>
      <c r="C47" s="7">
        <v>0.1532762760960914</v>
      </c>
      <c r="D47" s="7">
        <v>0.54525047575588803</v>
      </c>
      <c r="E47" s="7">
        <v>0.45474952424411197</v>
      </c>
      <c r="F47" s="32">
        <v>20471.731580712811</v>
      </c>
      <c r="G47" s="32">
        <v>11162.221383930497</v>
      </c>
      <c r="H47" s="32">
        <v>72824.194769272173</v>
      </c>
      <c r="I47" s="33">
        <v>109731.09919757523</v>
      </c>
      <c r="J47" s="31">
        <v>0.53294366230804546</v>
      </c>
      <c r="K47" s="30">
        <v>5.3601278799960932</v>
      </c>
    </row>
    <row r="48" spans="1:11" ht="13.5" customHeight="1" x14ac:dyDescent="0.2">
      <c r="A48" s="9">
        <v>90</v>
      </c>
      <c r="B48" s="8">
        <v>5</v>
      </c>
      <c r="C48" s="7">
        <v>0.22694191921586354</v>
      </c>
      <c r="D48" s="7">
        <v>0.69330225777219068</v>
      </c>
      <c r="E48" s="7">
        <v>0.30669774222780932</v>
      </c>
      <c r="F48" s="32">
        <v>9309.5101967823139</v>
      </c>
      <c r="G48" s="32">
        <v>6454.3044381824093</v>
      </c>
      <c r="H48" s="32">
        <v>28440.336014093446</v>
      </c>
      <c r="I48" s="33">
        <v>36906.904428303053</v>
      </c>
      <c r="J48" s="31">
        <v>0.39053416387507672</v>
      </c>
      <c r="K48" s="30">
        <v>3.9644303135367256</v>
      </c>
    </row>
    <row r="49" spans="1:12" ht="13.5" customHeight="1" x14ac:dyDescent="0.2">
      <c r="A49" s="9">
        <v>95</v>
      </c>
      <c r="B49" s="8">
        <v>5</v>
      </c>
      <c r="C49" s="7">
        <v>0.32877921807417387</v>
      </c>
      <c r="D49" s="7">
        <v>0.8255350587456376</v>
      </c>
      <c r="E49" s="7">
        <v>0.1744649412543624</v>
      </c>
      <c r="F49" s="32">
        <v>2855.2057585999046</v>
      </c>
      <c r="G49" s="32">
        <v>2357.0724536566549</v>
      </c>
      <c r="H49" s="32">
        <v>7169.1649717497967</v>
      </c>
      <c r="I49" s="33">
        <v>8466.5684142096034</v>
      </c>
      <c r="J49" s="31">
        <v>0.2520773653376373</v>
      </c>
      <c r="K49" s="30">
        <v>2.9653093787402978</v>
      </c>
    </row>
    <row r="50" spans="1:12" ht="13.5" customHeight="1" x14ac:dyDescent="0.2">
      <c r="A50" s="9" t="s">
        <v>3</v>
      </c>
      <c r="B50" s="34" t="s">
        <v>10</v>
      </c>
      <c r="C50" s="7">
        <v>0.38394634131601807</v>
      </c>
      <c r="D50" s="7">
        <v>1</v>
      </c>
      <c r="E50" s="7">
        <v>0</v>
      </c>
      <c r="F50" s="32">
        <v>498.13330494324987</v>
      </c>
      <c r="G50" s="32">
        <v>498.13330494324987</v>
      </c>
      <c r="H50" s="32">
        <v>1297.4034424598069</v>
      </c>
      <c r="I50" s="33">
        <v>1297.4034424598069</v>
      </c>
      <c r="J50" s="31">
        <v>0.15323840533578514</v>
      </c>
      <c r="K50" s="30">
        <v>2.6045306137633468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1.587179932922745E-2</v>
      </c>
      <c r="D52" s="7">
        <v>1.5655648058638616E-2</v>
      </c>
      <c r="E52" s="7">
        <v>0.98434435194136138</v>
      </c>
      <c r="F52" s="32">
        <v>100000</v>
      </c>
      <c r="G52" s="32">
        <v>1565.5648058638617</v>
      </c>
      <c r="H52" s="32">
        <v>98638.142619464721</v>
      </c>
      <c r="I52" s="33">
        <v>7775445.2186153485</v>
      </c>
      <c r="J52" s="31"/>
      <c r="K52" s="30">
        <v>77.754452186153486</v>
      </c>
      <c r="L52" s="29"/>
    </row>
    <row r="53" spans="1:12" ht="13.5" customHeight="1" x14ac:dyDescent="0.2">
      <c r="A53" s="6">
        <v>1</v>
      </c>
      <c r="B53" s="8">
        <v>4</v>
      </c>
      <c r="C53" s="7">
        <v>1.4702920588942937E-3</v>
      </c>
      <c r="D53" s="7">
        <v>5.8588537708419161E-3</v>
      </c>
      <c r="E53" s="7">
        <v>0.99414114622915806</v>
      </c>
      <c r="F53" s="32">
        <v>98434.435194136138</v>
      </c>
      <c r="G53" s="32">
        <v>576.71296181785874</v>
      </c>
      <c r="H53" s="32">
        <v>392243.81192099018</v>
      </c>
      <c r="I53" s="33">
        <v>7676807.0759958839</v>
      </c>
      <c r="J53" s="31">
        <v>0.98176390908090982</v>
      </c>
      <c r="K53" s="30">
        <v>77.98903971821845</v>
      </c>
    </row>
    <row r="54" spans="1:12" ht="13.5" customHeight="1" x14ac:dyDescent="0.2">
      <c r="A54" s="6">
        <v>5</v>
      </c>
      <c r="B54" s="8">
        <v>5</v>
      </c>
      <c r="C54" s="7">
        <v>3.466392319632265E-4</v>
      </c>
      <c r="D54" s="7">
        <v>1.73153915180083E-3</v>
      </c>
      <c r="E54" s="7">
        <v>0.9982684608481992</v>
      </c>
      <c r="F54" s="32">
        <v>97857.72223231828</v>
      </c>
      <c r="G54" s="32">
        <v>169.44447735130962</v>
      </c>
      <c r="H54" s="32">
        <v>488820.83078607003</v>
      </c>
      <c r="I54" s="33">
        <v>7284563.2640748937</v>
      </c>
      <c r="J54" s="31">
        <v>0.99580118247305627</v>
      </c>
      <c r="K54" s="30">
        <v>74.440351746396047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3.6403617625877654E-4</v>
      </c>
      <c r="D55" s="7">
        <v>1.818621799258089E-3</v>
      </c>
      <c r="E55" s="7">
        <v>0.99818137820074193</v>
      </c>
      <c r="F55" s="32">
        <v>97688.27775496697</v>
      </c>
      <c r="G55" s="32">
        <v>177.658031457162</v>
      </c>
      <c r="H55" s="32">
        <v>488023.01266584313</v>
      </c>
      <c r="I55" s="33">
        <v>6795742.4332888238</v>
      </c>
      <c r="J55" s="31">
        <v>0.99836787209140831</v>
      </c>
      <c r="K55" s="30">
        <v>69.565587493871988</v>
      </c>
    </row>
    <row r="56" spans="1:12" ht="13.5" customHeight="1" x14ac:dyDescent="0.2">
      <c r="A56" s="9">
        <f t="shared" si="8"/>
        <v>15</v>
      </c>
      <c r="B56" s="8">
        <v>5</v>
      </c>
      <c r="C56" s="7">
        <v>4.5540283964882252E-4</v>
      </c>
      <c r="D56" s="7">
        <v>2.2745062716746861E-3</v>
      </c>
      <c r="E56" s="7">
        <v>0.99772549372832531</v>
      </c>
      <c r="F56" s="32">
        <v>97510.619723509808</v>
      </c>
      <c r="G56" s="32">
        <v>221.7885161160084</v>
      </c>
      <c r="H56" s="32">
        <v>487016.10268183105</v>
      </c>
      <c r="I56" s="33">
        <v>6307719.4206229812</v>
      </c>
      <c r="J56" s="31">
        <v>0.99793675716538077</v>
      </c>
      <c r="K56" s="30">
        <v>64.687512380789329</v>
      </c>
    </row>
    <row r="57" spans="1:12" ht="13.5" customHeight="1" x14ac:dyDescent="0.2">
      <c r="A57" s="9">
        <f t="shared" si="8"/>
        <v>20</v>
      </c>
      <c r="B57" s="8">
        <v>5</v>
      </c>
      <c r="C57" s="7">
        <v>6.3622638398394625E-4</v>
      </c>
      <c r="D57" s="7">
        <v>3.1763927748209623E-3</v>
      </c>
      <c r="E57" s="7">
        <v>0.99682360722517904</v>
      </c>
      <c r="F57" s="32">
        <v>97288.8312073938</v>
      </c>
      <c r="G57" s="32">
        <v>309.02754051794182</v>
      </c>
      <c r="H57" s="32">
        <v>485719.46762544103</v>
      </c>
      <c r="I57" s="33">
        <v>5820703.3179411497</v>
      </c>
      <c r="J57" s="31">
        <v>0.99733759305031211</v>
      </c>
      <c r="K57" s="30">
        <v>59.829101097257144</v>
      </c>
    </row>
    <row r="58" spans="1:12" ht="13.5" customHeight="1" x14ac:dyDescent="0.2">
      <c r="A58" s="9">
        <f t="shared" si="8"/>
        <v>25</v>
      </c>
      <c r="B58" s="8">
        <v>5</v>
      </c>
      <c r="C58" s="7">
        <v>8.806913527347255E-4</v>
      </c>
      <c r="D58" s="7">
        <v>4.3942166158139799E-3</v>
      </c>
      <c r="E58" s="7">
        <v>0.99560578338418604</v>
      </c>
      <c r="F58" s="32">
        <v>96979.803666875858</v>
      </c>
      <c r="G58" s="32">
        <v>426.1502646713634</v>
      </c>
      <c r="H58" s="32">
        <v>483881.51348151686</v>
      </c>
      <c r="I58" s="33">
        <v>5334983.8503157087</v>
      </c>
      <c r="J58" s="31">
        <v>0.99621601713246233</v>
      </c>
      <c r="K58" s="30">
        <v>55.011287387643065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1.1852326857269072E-3</v>
      </c>
      <c r="D59" s="7">
        <v>5.9094785021232086E-3</v>
      </c>
      <c r="E59" s="7">
        <v>0.9940905214978768</v>
      </c>
      <c r="F59" s="32">
        <v>96553.653402204494</v>
      </c>
      <c r="G59" s="32">
        <v>570.58173908178287</v>
      </c>
      <c r="H59" s="32">
        <v>481409.04815820465</v>
      </c>
      <c r="I59" s="33">
        <v>4851102.3368341923</v>
      </c>
      <c r="J59" s="31">
        <v>0.99489034969424051</v>
      </c>
      <c r="K59" s="30">
        <v>50.242555987254157</v>
      </c>
    </row>
    <row r="60" spans="1:12" ht="13.5" customHeight="1" x14ac:dyDescent="0.2">
      <c r="A60" s="9">
        <f t="shared" si="8"/>
        <v>35</v>
      </c>
      <c r="B60" s="8">
        <v>5</v>
      </c>
      <c r="C60" s="7">
        <v>1.5898667884238734E-3</v>
      </c>
      <c r="D60" s="7">
        <v>7.9192948351335755E-3</v>
      </c>
      <c r="E60" s="7">
        <v>0.99208070516486646</v>
      </c>
      <c r="F60" s="32">
        <v>95983.071663122711</v>
      </c>
      <c r="G60" s="32">
        <v>760.1182436820236</v>
      </c>
      <c r="H60" s="32">
        <v>478101.84426556434</v>
      </c>
      <c r="I60" s="33">
        <v>4369693.2886759881</v>
      </c>
      <c r="J60" s="31">
        <v>0.99313015842703178</v>
      </c>
      <c r="K60" s="30">
        <v>45.525666275950734</v>
      </c>
    </row>
    <row r="61" spans="1:12" ht="13.5" customHeight="1" x14ac:dyDescent="0.2">
      <c r="A61" s="9">
        <f t="shared" si="8"/>
        <v>40</v>
      </c>
      <c r="B61" s="8">
        <v>5</v>
      </c>
      <c r="C61" s="7">
        <v>2.1529812641322191E-3</v>
      </c>
      <c r="D61" s="7">
        <v>1.0710010529932052E-2</v>
      </c>
      <c r="E61" s="7">
        <v>0.98928998947006797</v>
      </c>
      <c r="F61" s="32">
        <v>95222.953419440688</v>
      </c>
      <c r="G61" s="32">
        <v>1019.8388338134391</v>
      </c>
      <c r="H61" s="32">
        <v>473686.81316625181</v>
      </c>
      <c r="I61" s="33">
        <v>3891591.4444104237</v>
      </c>
      <c r="J61" s="31">
        <v>0.99076550079806813</v>
      </c>
      <c r="K61" s="30">
        <v>40.868207765712057</v>
      </c>
    </row>
    <row r="62" spans="1:12" ht="13.5" customHeight="1" x14ac:dyDescent="0.2">
      <c r="A62" s="9">
        <f t="shared" si="8"/>
        <v>45</v>
      </c>
      <c r="B62" s="8">
        <v>5</v>
      </c>
      <c r="C62" s="7">
        <v>2.9751048539727654E-3</v>
      </c>
      <c r="D62" s="7">
        <v>1.4771438266623476E-2</v>
      </c>
      <c r="E62" s="7">
        <v>0.98522856173337647</v>
      </c>
      <c r="F62" s="32">
        <v>94203.114585627249</v>
      </c>
      <c r="G62" s="32">
        <v>1391.5154916252504</v>
      </c>
      <c r="H62" s="32">
        <v>467719.81490571983</v>
      </c>
      <c r="I62" s="33">
        <v>3417904.6312441719</v>
      </c>
      <c r="J62" s="31">
        <v>0.98740307288554874</v>
      </c>
      <c r="K62" s="30">
        <v>36.282289033420646</v>
      </c>
    </row>
    <row r="63" spans="1:12" ht="13.5" customHeight="1" x14ac:dyDescent="0.2">
      <c r="A63" s="9">
        <f t="shared" si="8"/>
        <v>50</v>
      </c>
      <c r="B63" s="8">
        <v>5</v>
      </c>
      <c r="C63" s="7">
        <v>4.2831638496538538E-3</v>
      </c>
      <c r="D63" s="7">
        <v>2.1201624558118613E-2</v>
      </c>
      <c r="E63" s="7">
        <v>0.97879837544188142</v>
      </c>
      <c r="F63" s="32">
        <v>92811.599094001998</v>
      </c>
      <c r="G63" s="32">
        <v>1967.756678629652</v>
      </c>
      <c r="H63" s="32">
        <v>459416.62464971479</v>
      </c>
      <c r="I63" s="33">
        <v>2950184.816338452</v>
      </c>
      <c r="J63" s="31">
        <v>0.98224751231102159</v>
      </c>
      <c r="K63" s="30">
        <v>31.78681161769908</v>
      </c>
    </row>
    <row r="64" spans="1:12" ht="13.5" customHeight="1" x14ac:dyDescent="0.2">
      <c r="A64" s="9">
        <f t="shared" si="8"/>
        <v>55</v>
      </c>
      <c r="B64" s="8">
        <v>5</v>
      </c>
      <c r="C64" s="7">
        <v>6.3488944096548351E-3</v>
      </c>
      <c r="D64" s="7">
        <v>3.1278969962134077E-2</v>
      </c>
      <c r="E64" s="7">
        <v>0.96872103003786592</v>
      </c>
      <c r="F64" s="32">
        <v>90843.842415372346</v>
      </c>
      <c r="G64" s="32">
        <v>2841.5018181552732</v>
      </c>
      <c r="H64" s="32">
        <v>447558.52512433811</v>
      </c>
      <c r="I64" s="33">
        <v>2490768.1916887374</v>
      </c>
      <c r="J64" s="31">
        <v>0.97418878880489368</v>
      </c>
      <c r="K64" s="30">
        <v>27.418129016384015</v>
      </c>
    </row>
    <row r="65" spans="1:11" ht="13.5" customHeight="1" x14ac:dyDescent="0.2">
      <c r="A65" s="9">
        <f t="shared" si="8"/>
        <v>60</v>
      </c>
      <c r="B65" s="8">
        <v>5</v>
      </c>
      <c r="C65" s="7">
        <v>9.9775812293751778E-3</v>
      </c>
      <c r="D65" s="7">
        <v>4.8752719613494179E-2</v>
      </c>
      <c r="E65" s="7">
        <v>0.95124728038650586</v>
      </c>
      <c r="F65" s="32">
        <v>88002.340597217073</v>
      </c>
      <c r="G65" s="32">
        <v>4290.3534364673396</v>
      </c>
      <c r="H65" s="32">
        <v>429999.34932486765</v>
      </c>
      <c r="I65" s="33">
        <v>2043209.6665643991</v>
      </c>
      <c r="J65" s="31">
        <v>0.96076674934391593</v>
      </c>
      <c r="K65" s="30">
        <v>23.217674128874389</v>
      </c>
    </row>
    <row r="66" spans="1:11" ht="13.5" customHeight="1" x14ac:dyDescent="0.2">
      <c r="A66" s="9">
        <f t="shared" si="8"/>
        <v>65</v>
      </c>
      <c r="B66" s="8">
        <v>5</v>
      </c>
      <c r="C66" s="7">
        <v>1.5942981028747621E-2</v>
      </c>
      <c r="D66" s="7">
        <v>7.6846890637308332E-2</v>
      </c>
      <c r="E66" s="7">
        <v>0.92315310936269168</v>
      </c>
      <c r="F66" s="32">
        <v>83711.987160749733</v>
      </c>
      <c r="G66" s="32">
        <v>6433.0059223738936</v>
      </c>
      <c r="H66" s="32">
        <v>403500.82025276235</v>
      </c>
      <c r="I66" s="33">
        <v>1613210.3172395315</v>
      </c>
      <c r="J66" s="31">
        <v>0.93837542053561229</v>
      </c>
      <c r="K66" s="30">
        <v>19.270959535839591</v>
      </c>
    </row>
    <row r="67" spans="1:11" ht="13.5" customHeight="1" x14ac:dyDescent="0.2">
      <c r="A67" s="9">
        <f t="shared" si="8"/>
        <v>70</v>
      </c>
      <c r="B67" s="8">
        <v>5</v>
      </c>
      <c r="C67" s="7">
        <v>2.5928755349549557E-2</v>
      </c>
      <c r="D67" s="7">
        <v>0.12217558799368064</v>
      </c>
      <c r="E67" s="7">
        <v>0.87782441200631933</v>
      </c>
      <c r="F67" s="32">
        <v>77278.98123837584</v>
      </c>
      <c r="G67" s="32">
        <v>9441.6049723511824</v>
      </c>
      <c r="H67" s="32">
        <v>364136.45179135853</v>
      </c>
      <c r="I67" s="33">
        <v>1209709.4969867691</v>
      </c>
      <c r="J67" s="31">
        <v>0.90244290349460732</v>
      </c>
      <c r="K67" s="30">
        <v>15.653797159350251</v>
      </c>
    </row>
    <row r="68" spans="1:11" ht="13.5" customHeight="1" x14ac:dyDescent="0.2">
      <c r="A68" s="9">
        <f t="shared" si="8"/>
        <v>75</v>
      </c>
      <c r="B68" s="8">
        <v>5</v>
      </c>
      <c r="C68" s="7">
        <v>4.1452226483559472E-2</v>
      </c>
      <c r="D68" s="7">
        <v>0.18850933961614252</v>
      </c>
      <c r="E68" s="7">
        <v>0.81149066038385742</v>
      </c>
      <c r="F68" s="32">
        <v>67837.376266024658</v>
      </c>
      <c r="G68" s="32">
        <v>12787.979001200089</v>
      </c>
      <c r="H68" s="32">
        <v>308499.2070636297</v>
      </c>
      <c r="I68" s="33">
        <v>845573.04519541073</v>
      </c>
      <c r="J68" s="31">
        <v>0.84720770344736696</v>
      </c>
      <c r="K68" s="30">
        <v>12.464707389028302</v>
      </c>
    </row>
    <row r="69" spans="1:11" ht="13.5" customHeight="1" x14ac:dyDescent="0.2">
      <c r="A69" s="9">
        <f t="shared" si="8"/>
        <v>80</v>
      </c>
      <c r="B69" s="8">
        <v>5</v>
      </c>
      <c r="C69" s="7">
        <v>6.4687149615477932E-2</v>
      </c>
      <c r="D69" s="7">
        <v>0.27909503677397218</v>
      </c>
      <c r="E69" s="7">
        <v>0.72090496322602782</v>
      </c>
      <c r="F69" s="32">
        <v>55049.397264824569</v>
      </c>
      <c r="G69" s="32">
        <v>15364.013554011217</v>
      </c>
      <c r="H69" s="32">
        <v>237512.60714593323</v>
      </c>
      <c r="I69" s="33">
        <v>537073.83813178109</v>
      </c>
      <c r="J69" s="31">
        <v>0.76989697771555343</v>
      </c>
      <c r="K69" s="30">
        <v>9.7562165040262894</v>
      </c>
    </row>
    <row r="70" spans="1:11" ht="13.5" customHeight="1" x14ac:dyDescent="0.2">
      <c r="A70" s="9">
        <v>85</v>
      </c>
      <c r="B70" s="8">
        <v>5</v>
      </c>
      <c r="C70" s="7">
        <v>9.746970291890468E-2</v>
      </c>
      <c r="D70" s="7">
        <v>0.3906329784973992</v>
      </c>
      <c r="E70" s="7">
        <v>0.6093670215026008</v>
      </c>
      <c r="F70" s="32">
        <v>39685.383710813352</v>
      </c>
      <c r="G70" s="32">
        <v>15502.419641767188</v>
      </c>
      <c r="H70" s="32">
        <v>159048.59846208093</v>
      </c>
      <c r="I70" s="33">
        <v>299561.23098584783</v>
      </c>
      <c r="J70" s="31">
        <v>0.66964276285493263</v>
      </c>
      <c r="K70" s="30">
        <v>7.5484020305497079</v>
      </c>
    </row>
    <row r="71" spans="1:11" ht="13.5" customHeight="1" x14ac:dyDescent="0.2">
      <c r="A71" s="9">
        <v>90</v>
      </c>
      <c r="B71" s="8">
        <v>5</v>
      </c>
      <c r="C71" s="7">
        <v>0.13983405598737306</v>
      </c>
      <c r="D71" s="7">
        <v>0.51025536912754688</v>
      </c>
      <c r="E71" s="7">
        <v>0.48974463087245312</v>
      </c>
      <c r="F71" s="32">
        <v>24182.964069046164</v>
      </c>
      <c r="G71" s="32">
        <v>12339.487257649353</v>
      </c>
      <c r="H71" s="32">
        <v>88243.791331945642</v>
      </c>
      <c r="I71" s="33">
        <v>140512.63252376689</v>
      </c>
      <c r="J71" s="31">
        <v>0.55482281632921149</v>
      </c>
      <c r="K71" s="30">
        <v>5.8103974402220189</v>
      </c>
    </row>
    <row r="72" spans="1:11" ht="13.5" customHeight="1" x14ac:dyDescent="0.2">
      <c r="A72" s="9">
        <v>95</v>
      </c>
      <c r="B72" s="8">
        <v>5</v>
      </c>
      <c r="C72" s="7">
        <v>0.18913223076460386</v>
      </c>
      <c r="D72" s="7">
        <v>0.62029061623715254</v>
      </c>
      <c r="E72" s="7">
        <v>0.37970938376284746</v>
      </c>
      <c r="F72" s="32">
        <v>11843.476811396811</v>
      </c>
      <c r="G72" s="32">
        <v>7346.3975297317538</v>
      </c>
      <c r="H72" s="32">
        <v>38842.652571867373</v>
      </c>
      <c r="I72" s="33">
        <v>52268.841191821259</v>
      </c>
      <c r="J72" s="31">
        <v>0.44017433958331886</v>
      </c>
      <c r="K72" s="30">
        <v>4.4133021091850058</v>
      </c>
    </row>
    <row r="73" spans="1:11" ht="13.5" customHeight="1" x14ac:dyDescent="0.2">
      <c r="A73" s="9" t="s">
        <v>3</v>
      </c>
      <c r="B73" s="34" t="s">
        <v>10</v>
      </c>
      <c r="C73" s="7">
        <v>0.33494831697668365</v>
      </c>
      <c r="D73" s="7">
        <v>1</v>
      </c>
      <c r="E73" s="7">
        <v>0</v>
      </c>
      <c r="F73" s="32">
        <v>4497.0792816650574</v>
      </c>
      <c r="G73" s="32">
        <v>4497.0792816650574</v>
      </c>
      <c r="H73" s="32">
        <v>13426.188619953888</v>
      </c>
      <c r="I73" s="33">
        <v>13426.188619953888</v>
      </c>
      <c r="J73" s="31">
        <v>0.25686792195528418</v>
      </c>
      <c r="K73" s="30">
        <v>2.9855352283188568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0.12721732861604085</v>
      </c>
      <c r="E75" s="44" t="s">
        <v>6</v>
      </c>
      <c r="F75" s="17" t="s">
        <v>8</v>
      </c>
      <c r="G75" s="18">
        <f>+(H29-F30)/G29</f>
        <v>0.12445528614744157</v>
      </c>
      <c r="H75" s="44" t="s">
        <v>7</v>
      </c>
      <c r="I75" s="15" t="s">
        <v>8</v>
      </c>
      <c r="J75" s="16">
        <f>(H52-F53)/G52</f>
        <v>0.1301175298305069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1.4573997828316112</v>
      </c>
      <c r="E76" s="45"/>
      <c r="F76" s="20" t="s">
        <v>9</v>
      </c>
      <c r="G76" s="18">
        <f>+(H30-4*F31)/G30</f>
        <v>1.5029416513320175</v>
      </c>
      <c r="H76" s="45"/>
      <c r="I76" s="19" t="s">
        <v>9</v>
      </c>
      <c r="J76" s="16">
        <f>(H53-4*F54)/G53</f>
        <v>1.4095798872885439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P16" sqref="P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2" s="36" customFormat="1" ht="15" customHeight="1" x14ac:dyDescent="0.2">
      <c r="A2" s="46" t="s">
        <v>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1.4321515792604388E-2</v>
      </c>
      <c r="D6" s="7">
        <f t="shared" si="0"/>
        <v>1.4143312109222168E-2</v>
      </c>
      <c r="E6" s="7">
        <f t="shared" si="0"/>
        <v>0.98585668789077796</v>
      </c>
      <c r="F6" s="32">
        <f t="shared" si="0"/>
        <v>100000</v>
      </c>
      <c r="G6" s="32">
        <f t="shared" si="0"/>
        <v>1414.3312109222165</v>
      </c>
      <c r="H6" s="32">
        <f t="shared" si="0"/>
        <v>98761.427877075213</v>
      </c>
      <c r="I6" s="33">
        <f t="shared" si="0"/>
        <v>7588905.4083666764</v>
      </c>
      <c r="J6" s="31"/>
      <c r="K6" s="30">
        <f t="shared" ref="K6:K27" si="1">+K29*0.5122+K52*0.4878</f>
        <v>75.889054083666764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2.5401422261451482E-3</v>
      </c>
      <c r="D7" s="7">
        <f t="shared" si="0"/>
        <v>1.0091956521736676E-2</v>
      </c>
      <c r="E7" s="7">
        <f t="shared" si="0"/>
        <v>0.98990804347826322</v>
      </c>
      <c r="F7" s="32">
        <f t="shared" si="0"/>
        <v>98585.668789077783</v>
      </c>
      <c r="G7" s="32">
        <f t="shared" si="0"/>
        <v>994.93598240687129</v>
      </c>
      <c r="H7" s="32">
        <f t="shared" si="0"/>
        <v>391680.73530848144</v>
      </c>
      <c r="I7" s="33">
        <f t="shared" si="0"/>
        <v>7490143.9804896004</v>
      </c>
      <c r="J7" s="31">
        <f t="shared" ref="J7:J27" si="2">+J30*0.5122+J53*0.4878</f>
        <v>0.98088432637111334</v>
      </c>
      <c r="K7" s="30">
        <f t="shared" si="1"/>
        <v>75.973189036591918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4.1752851021590535E-4</v>
      </c>
      <c r="D8" s="7">
        <f t="shared" si="0"/>
        <v>2.0851778324450002E-3</v>
      </c>
      <c r="E8" s="7">
        <f t="shared" si="0"/>
        <v>0.997914822167555</v>
      </c>
      <c r="F8" s="32">
        <f t="shared" si="0"/>
        <v>97590.732806670916</v>
      </c>
      <c r="G8" s="32">
        <f t="shared" si="0"/>
        <v>203.48170929237762</v>
      </c>
      <c r="H8" s="32">
        <f t="shared" si="0"/>
        <v>487380.95029569149</v>
      </c>
      <c r="I8" s="33">
        <f t="shared" si="0"/>
        <v>7098463.2451811191</v>
      </c>
      <c r="J8" s="31">
        <f t="shared" si="2"/>
        <v>0.99375819545852173</v>
      </c>
      <c r="K8" s="30">
        <f t="shared" si="1"/>
        <v>72.734688818943894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5.1350474061354697E-4</v>
      </c>
      <c r="D9" s="7">
        <f t="shared" si="0"/>
        <v>2.5645416958440994E-3</v>
      </c>
      <c r="E9" s="7">
        <f t="shared" si="0"/>
        <v>0.99743545830415592</v>
      </c>
      <c r="F9" s="32">
        <f t="shared" si="0"/>
        <v>97387.251097378539</v>
      </c>
      <c r="G9" s="32">
        <f t="shared" si="0"/>
        <v>249.71025915596834</v>
      </c>
      <c r="H9" s="32">
        <f t="shared" si="0"/>
        <v>486385.76548844506</v>
      </c>
      <c r="I9" s="33">
        <f t="shared" si="0"/>
        <v>6611082.2948854277</v>
      </c>
      <c r="J9" s="31">
        <f t="shared" si="2"/>
        <v>0.99795788900190074</v>
      </c>
      <c r="K9" s="30">
        <f t="shared" si="1"/>
        <v>67.881599037295089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9.5439115147847513E-4</v>
      </c>
      <c r="D10" s="7">
        <f t="shared" si="0"/>
        <v>4.7596616524830191E-3</v>
      </c>
      <c r="E10" s="7">
        <f t="shared" si="0"/>
        <v>0.99524033834751702</v>
      </c>
      <c r="F10" s="32">
        <f t="shared" si="0"/>
        <v>97137.540838222572</v>
      </c>
      <c r="G10" s="32">
        <f t="shared" si="0"/>
        <v>462.05552210426509</v>
      </c>
      <c r="H10" s="32">
        <f t="shared" si="0"/>
        <v>484625.88091440918</v>
      </c>
      <c r="I10" s="33">
        <f t="shared" si="0"/>
        <v>6124696.5293969829</v>
      </c>
      <c r="J10" s="31">
        <f t="shared" si="2"/>
        <v>0.99638039443985282</v>
      </c>
      <c r="K10" s="30">
        <f t="shared" si="1"/>
        <v>63.047485269289922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1.4529617846938971E-3</v>
      </c>
      <c r="D11" s="7">
        <f t="shared" si="0"/>
        <v>7.2334159325250632E-3</v>
      </c>
      <c r="E11" s="7">
        <f t="shared" si="0"/>
        <v>0.99276658406747498</v>
      </c>
      <c r="F11" s="32">
        <f t="shared" si="0"/>
        <v>96675.485316118298</v>
      </c>
      <c r="G11" s="32">
        <f t="shared" si="0"/>
        <v>698.05891799854646</v>
      </c>
      <c r="H11" s="32">
        <f t="shared" si="0"/>
        <v>481716.76482902357</v>
      </c>
      <c r="I11" s="33">
        <f t="shared" si="0"/>
        <v>5640070.6484825732</v>
      </c>
      <c r="J11" s="31">
        <f t="shared" si="2"/>
        <v>0.9939904283935258</v>
      </c>
      <c r="K11" s="30">
        <f t="shared" si="1"/>
        <v>58.32992129851548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1.7655720861115896E-3</v>
      </c>
      <c r="D12" s="7">
        <f t="shared" si="0"/>
        <v>8.7812096459023697E-3</v>
      </c>
      <c r="E12" s="7">
        <f t="shared" si="0"/>
        <v>0.99121879035409766</v>
      </c>
      <c r="F12" s="32">
        <f t="shared" si="0"/>
        <v>95977.426398119744</v>
      </c>
      <c r="G12" s="32">
        <f t="shared" si="0"/>
        <v>839.96953664519765</v>
      </c>
      <c r="H12" s="32">
        <f t="shared" si="0"/>
        <v>477821.86368666147</v>
      </c>
      <c r="I12" s="33">
        <f t="shared" si="0"/>
        <v>5158353.8836535495</v>
      </c>
      <c r="J12" s="31">
        <f t="shared" si="2"/>
        <v>0.99189375011271164</v>
      </c>
      <c r="K12" s="30">
        <f t="shared" si="1"/>
        <v>53.725721491408649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1.9576604583268413E-3</v>
      </c>
      <c r="D13" s="7">
        <f t="shared" si="0"/>
        <v>9.7336704814002615E-3</v>
      </c>
      <c r="E13" s="7">
        <f t="shared" si="0"/>
        <v>0.99026632951859983</v>
      </c>
      <c r="F13" s="32">
        <f t="shared" si="0"/>
        <v>95137.456861474551</v>
      </c>
      <c r="G13" s="32">
        <f t="shared" si="0"/>
        <v>921.87154187783972</v>
      </c>
      <c r="H13" s="32">
        <f t="shared" si="0"/>
        <v>473416.72426029143</v>
      </c>
      <c r="I13" s="33">
        <f t="shared" si="0"/>
        <v>4680532.0199668892</v>
      </c>
      <c r="J13" s="31">
        <f t="shared" si="2"/>
        <v>0.9907436597218986</v>
      </c>
      <c r="K13" s="30">
        <f t="shared" si="1"/>
        <v>49.168543126126636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2.2010479435085523E-3</v>
      </c>
      <c r="D14" s="7">
        <f t="shared" si="0"/>
        <v>1.0939766977900892E-2</v>
      </c>
      <c r="E14" s="7">
        <f t="shared" si="0"/>
        <v>0.98906023302209922</v>
      </c>
      <c r="F14" s="32">
        <f t="shared" si="0"/>
        <v>94215.585319596721</v>
      </c>
      <c r="G14" s="32">
        <f t="shared" si="0"/>
        <v>1025.5858596399878</v>
      </c>
      <c r="H14" s="32">
        <f t="shared" si="0"/>
        <v>468566.15064844606</v>
      </c>
      <c r="I14" s="33">
        <f t="shared" si="0"/>
        <v>4207115.2957065972</v>
      </c>
      <c r="J14" s="31">
        <f t="shared" si="2"/>
        <v>0.98970490530203103</v>
      </c>
      <c r="K14" s="30">
        <f t="shared" si="1"/>
        <v>44.617512091102341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2.6334602293916131E-3</v>
      </c>
      <c r="D15" s="7">
        <f t="shared" si="0"/>
        <v>1.3077449706327959E-2</v>
      </c>
      <c r="E15" s="7">
        <f t="shared" si="0"/>
        <v>0.98692255029367204</v>
      </c>
      <c r="F15" s="32">
        <f t="shared" si="0"/>
        <v>93189.999459956729</v>
      </c>
      <c r="G15" s="32">
        <f t="shared" si="0"/>
        <v>1212.287375092227</v>
      </c>
      <c r="H15" s="32">
        <f t="shared" si="0"/>
        <v>463020.85579268349</v>
      </c>
      <c r="I15" s="33">
        <f t="shared" si="0"/>
        <v>3738549.1450581513</v>
      </c>
      <c r="J15" s="31">
        <f t="shared" si="2"/>
        <v>0.98810484329710424</v>
      </c>
      <c r="K15" s="30">
        <f t="shared" si="1"/>
        <v>40.074602040065614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3.4466056445971718E-3</v>
      </c>
      <c r="D16" s="7">
        <f t="shared" si="4"/>
        <v>1.7082583909303454E-2</v>
      </c>
      <c r="E16" s="7">
        <f t="shared" si="4"/>
        <v>0.98291741609069661</v>
      </c>
      <c r="F16" s="32">
        <f t="shared" si="4"/>
        <v>91977.712084864499</v>
      </c>
      <c r="G16" s="32">
        <f t="shared" si="4"/>
        <v>1561.770788986842</v>
      </c>
      <c r="H16" s="32">
        <f t="shared" si="4"/>
        <v>456165.968887372</v>
      </c>
      <c r="I16" s="33">
        <f t="shared" si="4"/>
        <v>3275528.2892654678</v>
      </c>
      <c r="J16" s="31">
        <f t="shared" si="2"/>
        <v>0.98511219620229196</v>
      </c>
      <c r="K16" s="30">
        <f t="shared" si="1"/>
        <v>35.56337793334238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4.8575938472084313E-3</v>
      </c>
      <c r="D17" s="7">
        <f t="shared" si="4"/>
        <v>2.3992560315922735E-2</v>
      </c>
      <c r="E17" s="7">
        <f t="shared" si="4"/>
        <v>0.97600743968407722</v>
      </c>
      <c r="F17" s="32">
        <f t="shared" si="4"/>
        <v>90415.941295877652</v>
      </c>
      <c r="G17" s="32">
        <f t="shared" si="4"/>
        <v>2153.4386295801096</v>
      </c>
      <c r="H17" s="32">
        <f t="shared" si="4"/>
        <v>446993.50474054919</v>
      </c>
      <c r="I17" s="33">
        <f t="shared" si="4"/>
        <v>2819362.3203780958</v>
      </c>
      <c r="J17" s="31">
        <f t="shared" si="2"/>
        <v>0.97975847849685127</v>
      </c>
      <c r="K17" s="30">
        <f t="shared" si="1"/>
        <v>31.126477217421311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7.2287240009641408E-3</v>
      </c>
      <c r="D18" s="7">
        <f t="shared" si="4"/>
        <v>3.5494809828934479E-2</v>
      </c>
      <c r="E18" s="7">
        <f t="shared" si="4"/>
        <v>0.96450519017106551</v>
      </c>
      <c r="F18" s="32">
        <f t="shared" si="4"/>
        <v>88262.502666297543</v>
      </c>
      <c r="G18" s="32">
        <f t="shared" si="4"/>
        <v>3103.793172237094</v>
      </c>
      <c r="H18" s="32">
        <f t="shared" si="4"/>
        <v>434025.55835347355</v>
      </c>
      <c r="I18" s="33">
        <f t="shared" si="4"/>
        <v>2372368.8156375466</v>
      </c>
      <c r="J18" s="31">
        <f t="shared" si="2"/>
        <v>0.97074716813738227</v>
      </c>
      <c r="K18" s="30">
        <f t="shared" si="1"/>
        <v>26.814174666300907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1.117273929830221E-2</v>
      </c>
      <c r="D19" s="7">
        <f t="shared" si="4"/>
        <v>5.4338181133500939E-2</v>
      </c>
      <c r="E19" s="7">
        <f t="shared" si="4"/>
        <v>0.94566181886649914</v>
      </c>
      <c r="F19" s="32">
        <f t="shared" si="4"/>
        <v>85158.709494060458</v>
      </c>
      <c r="G19" s="32">
        <f t="shared" si="4"/>
        <v>4574.3181330009375</v>
      </c>
      <c r="H19" s="32">
        <f t="shared" si="4"/>
        <v>415067.13791289262</v>
      </c>
      <c r="I19" s="33">
        <f t="shared" si="4"/>
        <v>1938343.2572840732</v>
      </c>
      <c r="J19" s="31">
        <f t="shared" si="2"/>
        <v>0.9558636783603065</v>
      </c>
      <c r="K19" s="30">
        <f t="shared" si="1"/>
        <v>22.685968225779305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1.7560496855874404E-2</v>
      </c>
      <c r="D20" s="7">
        <f t="shared" si="4"/>
        <v>8.4118133823156471E-2</v>
      </c>
      <c r="E20" s="7">
        <f t="shared" si="4"/>
        <v>0.91588186617684353</v>
      </c>
      <c r="F20" s="32">
        <f t="shared" si="4"/>
        <v>80584.391361059519</v>
      </c>
      <c r="G20" s="32">
        <f t="shared" si="4"/>
        <v>6684.6781689301861</v>
      </c>
      <c r="H20" s="32">
        <f t="shared" si="4"/>
        <v>387194.64157558489</v>
      </c>
      <c r="I20" s="33">
        <f t="shared" si="4"/>
        <v>1523276.1193711807</v>
      </c>
      <c r="J20" s="31">
        <f t="shared" si="2"/>
        <v>0.93199095628831263</v>
      </c>
      <c r="K20" s="30">
        <f t="shared" si="1"/>
        <v>18.814458423360584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2.7843379655096243E-2</v>
      </c>
      <c r="D21" s="7">
        <f t="shared" si="4"/>
        <v>0.13023915804159569</v>
      </c>
      <c r="E21" s="7">
        <f t="shared" si="4"/>
        <v>0.86976084195840442</v>
      </c>
      <c r="F21" s="32">
        <f t="shared" si="4"/>
        <v>73899.713192129333</v>
      </c>
      <c r="G21" s="32">
        <f t="shared" si="4"/>
        <v>9472.4885423903215</v>
      </c>
      <c r="H21" s="32">
        <f t="shared" si="4"/>
        <v>347042.70173853461</v>
      </c>
      <c r="I21" s="33">
        <f t="shared" si="4"/>
        <v>1136081.4777955955</v>
      </c>
      <c r="J21" s="31">
        <f t="shared" si="2"/>
        <v>0.8947450925709266</v>
      </c>
      <c r="K21" s="30">
        <f t="shared" si="1"/>
        <v>15.272308068098074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4.3898747767372501E-2</v>
      </c>
      <c r="D22" s="7">
        <f t="shared" si="4"/>
        <v>0.1979228250531426</v>
      </c>
      <c r="E22" s="7">
        <f t="shared" si="4"/>
        <v>0.80207717494685737</v>
      </c>
      <c r="F22" s="32">
        <f t="shared" si="4"/>
        <v>64427.224649739015</v>
      </c>
      <c r="G22" s="32">
        <f t="shared" si="4"/>
        <v>12529.102480104826</v>
      </c>
      <c r="H22" s="32">
        <f t="shared" si="4"/>
        <v>291976.63166916592</v>
      </c>
      <c r="I22" s="33">
        <f t="shared" si="4"/>
        <v>789038.77605706092</v>
      </c>
      <c r="J22" s="31">
        <f t="shared" si="2"/>
        <v>0.83866569190381357</v>
      </c>
      <c r="K22" s="30">
        <f t="shared" si="1"/>
        <v>12.13606079884863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6.8099729919338742E-2</v>
      </c>
      <c r="D23" s="7">
        <f t="shared" si="4"/>
        <v>0.2907183822324364</v>
      </c>
      <c r="E23" s="7">
        <f t="shared" si="4"/>
        <v>0.7092816177675636</v>
      </c>
      <c r="F23" s="32">
        <f t="shared" si="4"/>
        <v>51898.122169634182</v>
      </c>
      <c r="G23" s="32">
        <f t="shared" si="4"/>
        <v>14811.161052736585</v>
      </c>
      <c r="H23" s="32">
        <f t="shared" si="4"/>
        <v>223042.2138069236</v>
      </c>
      <c r="I23" s="33">
        <f t="shared" si="4"/>
        <v>497062.14438789512</v>
      </c>
      <c r="J23" s="31">
        <f t="shared" si="2"/>
        <v>0.75963815011795788</v>
      </c>
      <c r="K23" s="30">
        <f t="shared" si="1"/>
        <v>9.4608892477257207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0.10343498219948891</v>
      </c>
      <c r="D24" s="7">
        <f t="shared" si="4"/>
        <v>0.40821932001395722</v>
      </c>
      <c r="E24" s="7">
        <f t="shared" si="4"/>
        <v>0.59178067998604278</v>
      </c>
      <c r="F24" s="32">
        <f t="shared" si="4"/>
        <v>37086.961116897597</v>
      </c>
      <c r="G24" s="32">
        <f t="shared" si="4"/>
        <v>14858.814597943863</v>
      </c>
      <c r="H24" s="32">
        <f t="shared" si="4"/>
        <v>147682.49007397768</v>
      </c>
      <c r="I24" s="33">
        <f t="shared" si="4"/>
        <v>274019.93058097153</v>
      </c>
      <c r="J24" s="31">
        <f t="shared" si="2"/>
        <v>0.65586920036206631</v>
      </c>
      <c r="K24" s="30">
        <f t="shared" si="1"/>
        <v>7.2694699006550536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0.15212376568030334</v>
      </c>
      <c r="D25" s="7">
        <f t="shared" si="4"/>
        <v>0.54003245222396967</v>
      </c>
      <c r="E25" s="7">
        <f t="shared" si="4"/>
        <v>0.45996754777603033</v>
      </c>
      <c r="F25" s="32">
        <f t="shared" si="4"/>
        <v>22228.146518953738</v>
      </c>
      <c r="G25" s="32">
        <f t="shared" si="4"/>
        <v>11780.347171296558</v>
      </c>
      <c r="H25" s="32">
        <f t="shared" si="4"/>
        <v>79904.992475496823</v>
      </c>
      <c r="I25" s="33">
        <f t="shared" si="4"/>
        <v>126337.44050699382</v>
      </c>
      <c r="J25" s="31">
        <f t="shared" si="2"/>
        <v>0.53255187652116898</v>
      </c>
      <c r="K25" s="30">
        <f t="shared" si="1"/>
        <v>5.5620111581928313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0.21460021529774986</v>
      </c>
      <c r="D26" s="7">
        <f t="shared" si="5"/>
        <v>0.66770305848330902</v>
      </c>
      <c r="E26" s="7">
        <f t="shared" si="5"/>
        <v>0.33229694151669098</v>
      </c>
      <c r="F26" s="32">
        <f t="shared" si="5"/>
        <v>10447.799347657179</v>
      </c>
      <c r="G26" s="32">
        <f t="shared" si="5"/>
        <v>6838.3706017669892</v>
      </c>
      <c r="H26" s="32">
        <f t="shared" si="5"/>
        <v>33140.610056543526</v>
      </c>
      <c r="I26" s="33">
        <f t="shared" si="5"/>
        <v>46432.448031496999</v>
      </c>
      <c r="J26" s="31">
        <f t="shared" si="2"/>
        <v>0.40368776690557989</v>
      </c>
      <c r="K26" s="30">
        <f t="shared" si="1"/>
        <v>4.3136710944667822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0.28522663309253993</v>
      </c>
      <c r="D27" s="7">
        <f t="shared" si="6"/>
        <v>1</v>
      </c>
      <c r="E27" s="7">
        <f t="shared" si="6"/>
        <v>0</v>
      </c>
      <c r="F27" s="32">
        <f t="shared" si="6"/>
        <v>3609.4287458901899</v>
      </c>
      <c r="G27" s="32">
        <f t="shared" si="6"/>
        <v>3609.4287458901899</v>
      </c>
      <c r="H27" s="32">
        <f t="shared" si="6"/>
        <v>13291.837974953471</v>
      </c>
      <c r="I27" s="33">
        <f t="shared" si="6"/>
        <v>13291.837974953471</v>
      </c>
      <c r="J27" s="31">
        <f t="shared" si="2"/>
        <v>0.27248862203222857</v>
      </c>
      <c r="K27" s="30">
        <f t="shared" si="1"/>
        <v>3.5368769999933916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1.5232871059370337E-2</v>
      </c>
      <c r="D29" s="7">
        <v>1.5031125984834071E-2</v>
      </c>
      <c r="E29" s="7">
        <v>0.98496887401516597</v>
      </c>
      <c r="F29" s="32">
        <v>100000</v>
      </c>
      <c r="G29" s="32">
        <v>1503.1125984834071</v>
      </c>
      <c r="H29" s="32">
        <v>98675.593893298501</v>
      </c>
      <c r="I29" s="33">
        <v>7289833.9726343006</v>
      </c>
      <c r="J29" s="31"/>
      <c r="K29" s="30">
        <v>72.898339726343011</v>
      </c>
    </row>
    <row r="30" spans="1:11" ht="13.5" customHeight="1" x14ac:dyDescent="0.2">
      <c r="A30" s="6">
        <v>1</v>
      </c>
      <c r="B30" s="8">
        <v>4</v>
      </c>
      <c r="C30" s="7">
        <v>2.5027159166246958E-3</v>
      </c>
      <c r="D30" s="7">
        <v>9.9450032224803493E-3</v>
      </c>
      <c r="E30" s="7">
        <v>0.99005499677751962</v>
      </c>
      <c r="F30" s="32">
        <v>98496.887401516593</v>
      </c>
      <c r="G30" s="32">
        <v>979.55186261236668</v>
      </c>
      <c r="H30" s="32">
        <v>391395.54597688647</v>
      </c>
      <c r="I30" s="33">
        <v>7191158.3787410017</v>
      </c>
      <c r="J30" s="31">
        <v>0.98014227974036983</v>
      </c>
      <c r="K30" s="30">
        <v>73.00899113112763</v>
      </c>
    </row>
    <row r="31" spans="1:11" ht="13.5" customHeight="1" x14ac:dyDescent="0.2">
      <c r="A31" s="6">
        <v>5</v>
      </c>
      <c r="B31" s="8">
        <v>5</v>
      </c>
      <c r="C31" s="7">
        <v>4.4958182711390992E-4</v>
      </c>
      <c r="D31" s="7">
        <v>2.245079561928447E-3</v>
      </c>
      <c r="E31" s="7">
        <v>0.99775492043807157</v>
      </c>
      <c r="F31" s="32">
        <v>97517.335538904226</v>
      </c>
      <c r="G31" s="32">
        <v>218.93417695211247</v>
      </c>
      <c r="H31" s="32">
        <v>486972.92405602825</v>
      </c>
      <c r="I31" s="33">
        <v>6799762.8327641152</v>
      </c>
      <c r="J31" s="31">
        <v>0.99367802842873509</v>
      </c>
      <c r="K31" s="30">
        <v>69.728759457864513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6.0674627734636215E-4</v>
      </c>
      <c r="D32" s="7">
        <v>3.0298117731867675E-3</v>
      </c>
      <c r="E32" s="7">
        <v>0.99697018822681327</v>
      </c>
      <c r="F32" s="32">
        <v>97298.401361952114</v>
      </c>
      <c r="G32" s="32">
        <v>294.79584195869393</v>
      </c>
      <c r="H32" s="32">
        <v>485863.4539102565</v>
      </c>
      <c r="I32" s="33">
        <v>6312789.9087080872</v>
      </c>
      <c r="J32" s="31">
        <v>0.99772170054850096</v>
      </c>
      <c r="K32" s="30">
        <v>64.880715616532839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1.3632552050808092E-3</v>
      </c>
      <c r="D33" s="7">
        <v>6.7954734086997743E-3</v>
      </c>
      <c r="E33" s="7">
        <v>0.99320452659130021</v>
      </c>
      <c r="F33" s="32">
        <v>97003.60551999342</v>
      </c>
      <c r="G33" s="32">
        <v>659.18542185911792</v>
      </c>
      <c r="H33" s="32">
        <v>483537.799380743</v>
      </c>
      <c r="I33" s="33">
        <v>5826926.4547978304</v>
      </c>
      <c r="J33" s="31">
        <v>0.9952133577637986</v>
      </c>
      <c r="K33" s="30">
        <v>60.069173960722956</v>
      </c>
    </row>
    <row r="34" spans="1:11" ht="13.5" customHeight="1" x14ac:dyDescent="0.2">
      <c r="A34" s="9">
        <f t="shared" si="7"/>
        <v>20</v>
      </c>
      <c r="B34" s="8">
        <v>5</v>
      </c>
      <c r="C34" s="7">
        <v>2.168414993314177E-3</v>
      </c>
      <c r="D34" s="7">
        <v>1.0786315831376205E-2</v>
      </c>
      <c r="E34" s="7">
        <v>0.98921368416862376</v>
      </c>
      <c r="F34" s="32">
        <v>96344.420098134302</v>
      </c>
      <c r="G34" s="32">
        <v>1039.2013437692658</v>
      </c>
      <c r="H34" s="32">
        <v>479244.67732118198</v>
      </c>
      <c r="I34" s="33">
        <v>5343388.6554170875</v>
      </c>
      <c r="J34" s="31">
        <v>0.99112143442547995</v>
      </c>
      <c r="K34" s="30">
        <v>55.461319399446587</v>
      </c>
    </row>
    <row r="35" spans="1:11" ht="13.5" customHeight="1" x14ac:dyDescent="0.2">
      <c r="A35" s="9">
        <f t="shared" si="7"/>
        <v>25</v>
      </c>
      <c r="B35" s="8">
        <v>5</v>
      </c>
      <c r="C35" s="7">
        <v>2.5739573056012583E-3</v>
      </c>
      <c r="D35" s="7">
        <v>1.2788348181546633E-2</v>
      </c>
      <c r="E35" s="7">
        <v>0.98721165181845338</v>
      </c>
      <c r="F35" s="32">
        <v>95305.218754365036</v>
      </c>
      <c r="G35" s="32">
        <v>1218.7963209492882</v>
      </c>
      <c r="H35" s="32">
        <v>473510.69821439247</v>
      </c>
      <c r="I35" s="33">
        <v>4864143.9780959059</v>
      </c>
      <c r="J35" s="31">
        <v>0.98803538280520808</v>
      </c>
      <c r="K35" s="30">
        <v>51.037540668496973</v>
      </c>
    </row>
    <row r="36" spans="1:11" ht="13.5" customHeight="1" x14ac:dyDescent="0.2">
      <c r="A36" s="9">
        <f t="shared" si="7"/>
        <v>30</v>
      </c>
      <c r="B36" s="8">
        <v>5</v>
      </c>
      <c r="C36" s="7">
        <v>2.7198230848069645E-3</v>
      </c>
      <c r="D36" s="7">
        <v>1.3507759467662174E-2</v>
      </c>
      <c r="E36" s="7">
        <v>0.98649224053233786</v>
      </c>
      <c r="F36" s="32">
        <v>94086.422433415748</v>
      </c>
      <c r="G36" s="32">
        <v>1270.8967634034343</v>
      </c>
      <c r="H36" s="32">
        <v>467271.84959297982</v>
      </c>
      <c r="I36" s="33">
        <v>4390633.2798815137</v>
      </c>
      <c r="J36" s="31">
        <v>0.98682427103560844</v>
      </c>
      <c r="K36" s="30">
        <v>46.665960574584837</v>
      </c>
    </row>
    <row r="37" spans="1:11" ht="13.5" customHeight="1" x14ac:dyDescent="0.2">
      <c r="A37" s="9">
        <f t="shared" si="7"/>
        <v>35</v>
      </c>
      <c r="B37" s="8">
        <v>5</v>
      </c>
      <c r="C37" s="7">
        <v>2.9039134522792099E-3</v>
      </c>
      <c r="D37" s="7">
        <v>1.4416210465611048E-2</v>
      </c>
      <c r="E37" s="7">
        <v>0.98558378953438897</v>
      </c>
      <c r="F37" s="32">
        <v>92815.525670012314</v>
      </c>
      <c r="G37" s="32">
        <v>1338.0481525352225</v>
      </c>
      <c r="H37" s="32">
        <v>460774.11552504142</v>
      </c>
      <c r="I37" s="33">
        <v>3923361.4302885341</v>
      </c>
      <c r="J37" s="31">
        <v>0.98609431731528807</v>
      </c>
      <c r="K37" s="30">
        <v>42.270529655106287</v>
      </c>
    </row>
    <row r="38" spans="1:11" ht="13.5" customHeight="1" x14ac:dyDescent="0.2">
      <c r="A38" s="9">
        <f t="shared" si="7"/>
        <v>40</v>
      </c>
      <c r="B38" s="8">
        <v>5</v>
      </c>
      <c r="C38" s="7">
        <v>3.3544144573548272E-3</v>
      </c>
      <c r="D38" s="7">
        <v>1.6636684476153452E-2</v>
      </c>
      <c r="E38" s="7">
        <v>0.98336331552384659</v>
      </c>
      <c r="F38" s="32">
        <v>91477.477517477091</v>
      </c>
      <c r="G38" s="32">
        <v>1521.8819301326876</v>
      </c>
      <c r="H38" s="32">
        <v>453695.25724402879</v>
      </c>
      <c r="I38" s="33">
        <v>3462587.3147634929</v>
      </c>
      <c r="J38" s="31">
        <v>0.98463703137285297</v>
      </c>
      <c r="K38" s="30">
        <v>37.851801434970191</v>
      </c>
    </row>
    <row r="39" spans="1:11" ht="13.5" customHeight="1" x14ac:dyDescent="0.2">
      <c r="A39" s="9">
        <f t="shared" si="7"/>
        <v>45</v>
      </c>
      <c r="B39" s="8">
        <v>5</v>
      </c>
      <c r="C39" s="7">
        <v>4.3509895525355646E-3</v>
      </c>
      <c r="D39" s="7">
        <v>2.1531487335481325E-2</v>
      </c>
      <c r="E39" s="7">
        <v>0.97846851266451873</v>
      </c>
      <c r="F39" s="32">
        <v>89955.595587344404</v>
      </c>
      <c r="G39" s="32">
        <v>1936.877767144586</v>
      </c>
      <c r="H39" s="32">
        <v>445157.99078760354</v>
      </c>
      <c r="I39" s="33">
        <v>3008892.0575194643</v>
      </c>
      <c r="J39" s="31">
        <v>0.98118281749673808</v>
      </c>
      <c r="K39" s="30">
        <v>33.448636939965709</v>
      </c>
    </row>
    <row r="40" spans="1:11" ht="13.5" customHeight="1" x14ac:dyDescent="0.2">
      <c r="A40" s="9">
        <f t="shared" si="7"/>
        <v>50</v>
      </c>
      <c r="B40" s="8">
        <v>5</v>
      </c>
      <c r="C40" s="7">
        <v>6.1475295736963999E-3</v>
      </c>
      <c r="D40" s="7">
        <v>3.0297864994634955E-2</v>
      </c>
      <c r="E40" s="7">
        <v>0.96970213500536506</v>
      </c>
      <c r="F40" s="32">
        <v>88018.717820199818</v>
      </c>
      <c r="G40" s="32">
        <v>2666.779229517284</v>
      </c>
      <c r="H40" s="32">
        <v>433796.89313374006</v>
      </c>
      <c r="I40" s="33">
        <v>2563734.0667318609</v>
      </c>
      <c r="J40" s="31">
        <v>0.9744785045108082</v>
      </c>
      <c r="K40" s="30">
        <v>29.12714625051602</v>
      </c>
    </row>
    <row r="41" spans="1:11" ht="13.5" customHeight="1" x14ac:dyDescent="0.2">
      <c r="A41" s="9">
        <f t="shared" si="7"/>
        <v>55</v>
      </c>
      <c r="B41" s="8">
        <v>5</v>
      </c>
      <c r="C41" s="7">
        <v>9.1957697983540265E-3</v>
      </c>
      <c r="D41" s="7">
        <v>4.5005977937482275E-2</v>
      </c>
      <c r="E41" s="7">
        <v>0.95499402206251771</v>
      </c>
      <c r="F41" s="32">
        <v>85351.938590682534</v>
      </c>
      <c r="G41" s="32">
        <v>3841.3474651336001</v>
      </c>
      <c r="H41" s="32">
        <v>417729.84202161874</v>
      </c>
      <c r="I41" s="33">
        <v>2129937.1735981209</v>
      </c>
      <c r="J41" s="31">
        <v>0.96296181146883453</v>
      </c>
      <c r="K41" s="30">
        <v>24.954760357729427</v>
      </c>
    </row>
    <row r="42" spans="1:11" ht="13.5" customHeight="1" x14ac:dyDescent="0.2">
      <c r="A42" s="9">
        <f t="shared" si="7"/>
        <v>60</v>
      </c>
      <c r="B42" s="8">
        <v>5</v>
      </c>
      <c r="C42" s="7">
        <v>1.4090084834360798E-2</v>
      </c>
      <c r="D42" s="7">
        <v>6.81875158083418E-2</v>
      </c>
      <c r="E42" s="7">
        <v>0.93181248419165819</v>
      </c>
      <c r="F42" s="32">
        <v>81510.591125548934</v>
      </c>
      <c r="G42" s="32">
        <v>5558.0047209206532</v>
      </c>
      <c r="H42" s="32">
        <v>394462.11901908636</v>
      </c>
      <c r="I42" s="33">
        <v>1712207.331576502</v>
      </c>
      <c r="J42" s="31">
        <v>0.94429959111868234</v>
      </c>
      <c r="K42" s="30">
        <v>21.005949140268502</v>
      </c>
    </row>
    <row r="43" spans="1:11" ht="13.5" customHeight="1" x14ac:dyDescent="0.2">
      <c r="A43" s="9">
        <f t="shared" si="7"/>
        <v>65</v>
      </c>
      <c r="B43" s="8">
        <v>5</v>
      </c>
      <c r="C43" s="7">
        <v>2.1752567797471877E-2</v>
      </c>
      <c r="D43" s="7">
        <v>0.10343151672327405</v>
      </c>
      <c r="E43" s="7">
        <v>0.896568483276726</v>
      </c>
      <c r="F43" s="32">
        <v>75952.58640462828</v>
      </c>
      <c r="G43" s="32">
        <v>7855.8912108862278</v>
      </c>
      <c r="H43" s="32">
        <v>361147.76352055569</v>
      </c>
      <c r="I43" s="33">
        <v>1317745.2125574155</v>
      </c>
      <c r="J43" s="31">
        <v>0.91554485489918813</v>
      </c>
      <c r="K43" s="30">
        <v>17.349576557370753</v>
      </c>
    </row>
    <row r="44" spans="1:11" ht="13.5" customHeight="1" x14ac:dyDescent="0.2">
      <c r="A44" s="9">
        <f t="shared" si="7"/>
        <v>70</v>
      </c>
      <c r="B44" s="8">
        <v>5</v>
      </c>
      <c r="C44" s="7">
        <v>3.3533544902080242E-2</v>
      </c>
      <c r="D44" s="7">
        <v>0.1552089094680307</v>
      </c>
      <c r="E44" s="7">
        <v>0.84479109053196932</v>
      </c>
      <c r="F44" s="32">
        <v>68096.695193742053</v>
      </c>
      <c r="G44" s="32">
        <v>10569.213799397592</v>
      </c>
      <c r="H44" s="32">
        <v>315183.31361209397</v>
      </c>
      <c r="I44" s="33">
        <v>956597.44903685967</v>
      </c>
      <c r="J44" s="31">
        <v>0.8727267491278663</v>
      </c>
      <c r="K44" s="30">
        <v>14.047633975705315</v>
      </c>
    </row>
    <row r="45" spans="1:11" ht="13.5" customHeight="1" x14ac:dyDescent="0.2">
      <c r="A45" s="9">
        <f t="shared" si="7"/>
        <v>75</v>
      </c>
      <c r="B45" s="8">
        <v>5</v>
      </c>
      <c r="C45" s="7">
        <v>5.1452893608879766E-2</v>
      </c>
      <c r="D45" s="7">
        <v>0.2286363886706004</v>
      </c>
      <c r="E45" s="7">
        <v>0.77136361132939957</v>
      </c>
      <c r="F45" s="32">
        <v>57527.481394344461</v>
      </c>
      <c r="G45" s="32">
        <v>13152.875595318073</v>
      </c>
      <c r="H45" s="32">
        <v>255629.46362744784</v>
      </c>
      <c r="I45" s="33">
        <v>641414.13542476576</v>
      </c>
      <c r="J45" s="31">
        <v>0.81105011778021685</v>
      </c>
      <c r="K45" s="30">
        <v>11.149699584933042</v>
      </c>
    </row>
    <row r="46" spans="1:11" ht="13.5" customHeight="1" x14ac:dyDescent="0.2">
      <c r="A46" s="9">
        <f t="shared" si="7"/>
        <v>80</v>
      </c>
      <c r="B46" s="8">
        <v>5</v>
      </c>
      <c r="C46" s="7">
        <v>7.7775906820010218E-2</v>
      </c>
      <c r="D46" s="7">
        <v>0.32572881794467451</v>
      </c>
      <c r="E46" s="7">
        <v>0.67427118205532555</v>
      </c>
      <c r="F46" s="32">
        <v>44374.605799026387</v>
      </c>
      <c r="G46" s="32">
        <v>14454.087893677763</v>
      </c>
      <c r="H46" s="32">
        <v>185842.74339774085</v>
      </c>
      <c r="I46" s="33">
        <v>385784.67179731792</v>
      </c>
      <c r="J46" s="31">
        <v>0.72700048249753579</v>
      </c>
      <c r="K46" s="30">
        <v>8.6938163134236195</v>
      </c>
    </row>
    <row r="47" spans="1:11" ht="13.5" customHeight="1" x14ac:dyDescent="0.2">
      <c r="A47" s="9">
        <v>85</v>
      </c>
      <c r="B47" s="8">
        <v>5</v>
      </c>
      <c r="C47" s="7">
        <v>0.11567052679037568</v>
      </c>
      <c r="D47" s="7">
        <v>0.44553529658878849</v>
      </c>
      <c r="E47" s="7">
        <v>0.55446470341121157</v>
      </c>
      <c r="F47" s="32">
        <v>29920.517905348624</v>
      </c>
      <c r="G47" s="32">
        <v>13330.646819049656</v>
      </c>
      <c r="H47" s="32">
        <v>115246.70275953846</v>
      </c>
      <c r="I47" s="33">
        <v>199941.92839957704</v>
      </c>
      <c r="J47" s="31">
        <v>0.62013022759186964</v>
      </c>
      <c r="K47" s="30">
        <v>6.6824354121168206</v>
      </c>
    </row>
    <row r="48" spans="1:11" ht="13.5" customHeight="1" x14ac:dyDescent="0.2">
      <c r="A48" s="9">
        <v>90</v>
      </c>
      <c r="B48" s="8">
        <v>5</v>
      </c>
      <c r="C48" s="7">
        <v>0.16780451194827689</v>
      </c>
      <c r="D48" s="7">
        <v>0.57779626838795761</v>
      </c>
      <c r="E48" s="7">
        <v>0.42220373161204239</v>
      </c>
      <c r="F48" s="32">
        <v>16589.871086298968</v>
      </c>
      <c r="G48" s="32">
        <v>9585.5656067008167</v>
      </c>
      <c r="H48" s="32">
        <v>57123.408038369176</v>
      </c>
      <c r="I48" s="33">
        <v>84695.225640038596</v>
      </c>
      <c r="J48" s="31">
        <v>0.49566197271219825</v>
      </c>
      <c r="K48" s="30">
        <v>5.1052371172423161</v>
      </c>
    </row>
    <row r="49" spans="1:12" ht="13.5" customHeight="1" x14ac:dyDescent="0.2">
      <c r="A49" s="9">
        <v>95</v>
      </c>
      <c r="B49" s="8">
        <v>5</v>
      </c>
      <c r="C49" s="7">
        <v>0.23597401431475387</v>
      </c>
      <c r="D49" s="7">
        <v>0.70577465912387383</v>
      </c>
      <c r="E49" s="7">
        <v>0.29422534087612617</v>
      </c>
      <c r="F49" s="32">
        <v>7004.3054795981507</v>
      </c>
      <c r="G49" s="32">
        <v>4943.4613122628662</v>
      </c>
      <c r="H49" s="32">
        <v>20949.176656667933</v>
      </c>
      <c r="I49" s="33">
        <v>27571.81760166942</v>
      </c>
      <c r="J49" s="31">
        <v>0.36673541331071485</v>
      </c>
      <c r="K49" s="30">
        <v>3.9364099241501478</v>
      </c>
    </row>
    <row r="50" spans="1:12" ht="13.5" customHeight="1" x14ac:dyDescent="0.2">
      <c r="A50" s="9" t="s">
        <v>3</v>
      </c>
      <c r="B50" s="34" t="s">
        <v>10</v>
      </c>
      <c r="C50" s="7">
        <v>0.31118162443801667</v>
      </c>
      <c r="D50" s="7">
        <v>1</v>
      </c>
      <c r="E50" s="7">
        <v>0</v>
      </c>
      <c r="F50" s="32">
        <v>2060.8441673352845</v>
      </c>
      <c r="G50" s="32">
        <v>2060.8441673352845</v>
      </c>
      <c r="H50" s="32">
        <v>6622.6409450014871</v>
      </c>
      <c r="I50" s="33">
        <v>6622.6409450014871</v>
      </c>
      <c r="J50" s="31">
        <v>0.24019602336991011</v>
      </c>
      <c r="K50" s="30">
        <v>3.2135573615761075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1.3364574079530343E-2</v>
      </c>
      <c r="D52" s="7">
        <v>1.3211089339463215E-2</v>
      </c>
      <c r="E52" s="7">
        <v>0.98678891066053676</v>
      </c>
      <c r="F52" s="32">
        <v>100000</v>
      </c>
      <c r="G52" s="32">
        <v>1321.1089339463215</v>
      </c>
      <c r="H52" s="32">
        <v>98851.555319655032</v>
      </c>
      <c r="I52" s="33">
        <v>7902936.5469114129</v>
      </c>
      <c r="J52" s="31"/>
      <c r="K52" s="30">
        <v>79.029365469114126</v>
      </c>
      <c r="L52" s="29"/>
    </row>
    <row r="53" spans="1:12" ht="13.5" customHeight="1" x14ac:dyDescent="0.2">
      <c r="A53" s="6">
        <v>1</v>
      </c>
      <c r="B53" s="8">
        <v>4</v>
      </c>
      <c r="C53" s="7">
        <v>2.5794406183886403E-3</v>
      </c>
      <c r="D53" s="7">
        <v>1.024626049852858E-2</v>
      </c>
      <c r="E53" s="7">
        <v>0.98975373950147139</v>
      </c>
      <c r="F53" s="32">
        <v>98678.891066053679</v>
      </c>
      <c r="G53" s="32">
        <v>1011.0896235687105</v>
      </c>
      <c r="H53" s="32">
        <v>391980.18995309592</v>
      </c>
      <c r="I53" s="33">
        <v>7804084.9915917581</v>
      </c>
      <c r="J53" s="31">
        <v>0.98166349054550195</v>
      </c>
      <c r="K53" s="30">
        <v>79.08565760399415</v>
      </c>
    </row>
    <row r="54" spans="1:12" ht="13.5" customHeight="1" x14ac:dyDescent="0.2">
      <c r="A54" s="6">
        <v>5</v>
      </c>
      <c r="B54" s="8">
        <v>5</v>
      </c>
      <c r="C54" s="7">
        <v>3.8387187037343314E-4</v>
      </c>
      <c r="D54" s="7">
        <v>1.9172777384691465E-3</v>
      </c>
      <c r="E54" s="7">
        <v>0.99808272226153083</v>
      </c>
      <c r="F54" s="32">
        <v>97667.801442484968</v>
      </c>
      <c r="G54" s="32">
        <v>187.25630147090124</v>
      </c>
      <c r="H54" s="32">
        <v>487809.38621195935</v>
      </c>
      <c r="I54" s="33">
        <v>7412104.8016386619</v>
      </c>
      <c r="J54" s="31">
        <v>0.99384237248323837</v>
      </c>
      <c r="K54" s="30">
        <v>75.890976270245361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4.1559921557347314E-4</v>
      </c>
      <c r="D55" s="7">
        <v>2.0759985765023306E-3</v>
      </c>
      <c r="E55" s="7">
        <v>0.99792400142349769</v>
      </c>
      <c r="F55" s="32">
        <v>97480.545141014067</v>
      </c>
      <c r="G55" s="32">
        <v>202.36947294941638</v>
      </c>
      <c r="H55" s="32">
        <v>486934.20335303736</v>
      </c>
      <c r="I55" s="33">
        <v>6924295.4154267022</v>
      </c>
      <c r="J55" s="31">
        <v>0.99820589171988228</v>
      </c>
      <c r="K55" s="30">
        <v>71.032588147820761</v>
      </c>
    </row>
    <row r="56" spans="1:12" ht="13.5" customHeight="1" x14ac:dyDescent="0.2">
      <c r="A56" s="9">
        <f t="shared" si="8"/>
        <v>15</v>
      </c>
      <c r="B56" s="8">
        <v>5</v>
      </c>
      <c r="C56" s="7">
        <v>5.250755133991078E-4</v>
      </c>
      <c r="D56" s="7">
        <v>2.6220175738970778E-3</v>
      </c>
      <c r="E56" s="7">
        <v>0.99737798242610287</v>
      </c>
      <c r="F56" s="32">
        <v>97278.17566806465</v>
      </c>
      <c r="G56" s="32">
        <v>255.06508615831262</v>
      </c>
      <c r="H56" s="32">
        <v>485768.38883065316</v>
      </c>
      <c r="I56" s="33">
        <v>6437361.2120736651</v>
      </c>
      <c r="J56" s="31">
        <v>0.99760580687420108</v>
      </c>
      <c r="K56" s="30">
        <v>66.174773199277624</v>
      </c>
    </row>
    <row r="57" spans="1:12" ht="13.5" customHeight="1" x14ac:dyDescent="0.2">
      <c r="A57" s="9">
        <f t="shared" si="8"/>
        <v>20</v>
      </c>
      <c r="B57" s="8">
        <v>5</v>
      </c>
      <c r="C57" s="7">
        <v>7.0172124870515715E-4</v>
      </c>
      <c r="D57" s="7">
        <v>3.5027982035550861E-3</v>
      </c>
      <c r="E57" s="7">
        <v>0.99649720179644496</v>
      </c>
      <c r="F57" s="32">
        <v>97023.110581906338</v>
      </c>
      <c r="G57" s="32">
        <v>339.85237744962797</v>
      </c>
      <c r="H57" s="32">
        <v>484312.5073905579</v>
      </c>
      <c r="I57" s="33">
        <v>5951592.8232430117</v>
      </c>
      <c r="J57" s="31">
        <v>0.99700293087493841</v>
      </c>
      <c r="K57" s="30">
        <v>61.342012099464817</v>
      </c>
    </row>
    <row r="58" spans="1:12" ht="13.5" customHeight="1" x14ac:dyDescent="0.2">
      <c r="A58" s="9">
        <f t="shared" si="8"/>
        <v>25</v>
      </c>
      <c r="B58" s="8">
        <v>5</v>
      </c>
      <c r="C58" s="7">
        <v>9.167510335847173E-4</v>
      </c>
      <c r="D58" s="7">
        <v>4.5736320363144395E-3</v>
      </c>
      <c r="E58" s="7">
        <v>0.99542636796368555</v>
      </c>
      <c r="F58" s="32">
        <v>96683.25820445671</v>
      </c>
      <c r="G58" s="32">
        <v>442.19364709916408</v>
      </c>
      <c r="H58" s="32">
        <v>482348.67581231997</v>
      </c>
      <c r="I58" s="33">
        <v>5467280.3158524539</v>
      </c>
      <c r="J58" s="31">
        <v>0.99594511488291115</v>
      </c>
      <c r="K58" s="30">
        <v>56.548366463723852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1.1573740760326241E-3</v>
      </c>
      <c r="D59" s="7">
        <v>5.7707996762273389E-3</v>
      </c>
      <c r="E59" s="7">
        <v>0.99422920032377271</v>
      </c>
      <c r="F59" s="32">
        <v>96241.064557357546</v>
      </c>
      <c r="G59" s="32">
        <v>555.38790418737335</v>
      </c>
      <c r="H59" s="32">
        <v>479868.96863215906</v>
      </c>
      <c r="I59" s="33">
        <v>4984931.6400401341</v>
      </c>
      <c r="J59" s="31">
        <v>0.99485909819077489</v>
      </c>
      <c r="K59" s="30">
        <v>51.796306108700875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1.463024750412343E-3</v>
      </c>
      <c r="D60" s="7">
        <v>7.289430048001054E-3</v>
      </c>
      <c r="E60" s="7">
        <v>0.99271056995199891</v>
      </c>
      <c r="F60" s="32">
        <v>95685.676653170172</v>
      </c>
      <c r="G60" s="32">
        <v>697.49404655893159</v>
      </c>
      <c r="H60" s="32">
        <v>476747.94726633839</v>
      </c>
      <c r="I60" s="33">
        <v>4505062.6714079753</v>
      </c>
      <c r="J60" s="31">
        <v>0.993496096705905</v>
      </c>
      <c r="K60" s="30">
        <v>47.08189176251927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1.8764435103207681E-3</v>
      </c>
      <c r="D61" s="7">
        <v>9.3401802329687606E-3</v>
      </c>
      <c r="E61" s="7">
        <v>0.99065981976703121</v>
      </c>
      <c r="F61" s="32">
        <v>94988.182606611241</v>
      </c>
      <c r="G61" s="32">
        <v>887.2067455478973</v>
      </c>
      <c r="H61" s="32">
        <v>472812.92544545291</v>
      </c>
      <c r="I61" s="33">
        <v>4028314.7241416364</v>
      </c>
      <c r="J61" s="31">
        <v>0.9917461169084234</v>
      </c>
      <c r="K61" s="30">
        <v>42.408588243283887</v>
      </c>
    </row>
    <row r="62" spans="1:12" ht="13.5" customHeight="1" x14ac:dyDescent="0.2">
      <c r="A62" s="9">
        <f t="shared" si="8"/>
        <v>45</v>
      </c>
      <c r="B62" s="8">
        <v>5</v>
      </c>
      <c r="C62" s="7">
        <v>2.4969840012063465E-3</v>
      </c>
      <c r="D62" s="7">
        <v>1.2411144108384418E-2</v>
      </c>
      <c r="E62" s="7">
        <v>0.9875888558916156</v>
      </c>
      <c r="F62" s="32">
        <v>94100.975861063343</v>
      </c>
      <c r="G62" s="32">
        <v>1167.9007721512608</v>
      </c>
      <c r="H62" s="32">
        <v>467724.57155793661</v>
      </c>
      <c r="I62" s="33">
        <v>3555501.7986961836</v>
      </c>
      <c r="J62" s="31">
        <v>0.98923812439619241</v>
      </c>
      <c r="K62" s="30">
        <v>37.783899329011767</v>
      </c>
    </row>
    <row r="63" spans="1:12" ht="13.5" customHeight="1" x14ac:dyDescent="0.2">
      <c r="A63" s="9">
        <f t="shared" si="8"/>
        <v>50</v>
      </c>
      <c r="B63" s="8">
        <v>5</v>
      </c>
      <c r="C63" s="7">
        <v>3.5031348904492315E-3</v>
      </c>
      <c r="D63" s="7">
        <v>1.737186114323639E-2</v>
      </c>
      <c r="E63" s="7">
        <v>0.98262813885676359</v>
      </c>
      <c r="F63" s="32">
        <v>92933.075088912083</v>
      </c>
      <c r="G63" s="32">
        <v>1614.4204760585417</v>
      </c>
      <c r="H63" s="32">
        <v>460850.21746094205</v>
      </c>
      <c r="I63" s="33">
        <v>3087777.2271382469</v>
      </c>
      <c r="J63" s="31">
        <v>0.98530255942274558</v>
      </c>
      <c r="K63" s="30">
        <v>33.225815719366551</v>
      </c>
    </row>
    <row r="64" spans="1:12" ht="13.5" customHeight="1" x14ac:dyDescent="0.2">
      <c r="A64" s="9">
        <f t="shared" si="8"/>
        <v>55</v>
      </c>
      <c r="B64" s="8">
        <v>5</v>
      </c>
      <c r="C64" s="7">
        <v>5.1632855888626671E-3</v>
      </c>
      <c r="D64" s="7">
        <v>2.5507888334063259E-2</v>
      </c>
      <c r="E64" s="7">
        <v>0.97449211166593674</v>
      </c>
      <c r="F64" s="32">
        <v>91318.654612853541</v>
      </c>
      <c r="G64" s="32">
        <v>2329.3460446815589</v>
      </c>
      <c r="H64" s="32">
        <v>451136.39456744655</v>
      </c>
      <c r="I64" s="33">
        <v>2626927.0096773049</v>
      </c>
      <c r="J64" s="31">
        <v>0.97892195224076517</v>
      </c>
      <c r="K64" s="30">
        <v>28.766597808675471</v>
      </c>
    </row>
    <row r="65" spans="1:11" ht="13.5" customHeight="1" x14ac:dyDescent="0.2">
      <c r="A65" s="9">
        <f t="shared" si="8"/>
        <v>60</v>
      </c>
      <c r="B65" s="8">
        <v>5</v>
      </c>
      <c r="C65" s="7">
        <v>8.1094666792591429E-3</v>
      </c>
      <c r="D65" s="7">
        <v>3.9796095810718052E-2</v>
      </c>
      <c r="E65" s="7">
        <v>0.96020390418928192</v>
      </c>
      <c r="F65" s="32">
        <v>88989.308568171982</v>
      </c>
      <c r="G65" s="32">
        <v>3541.4270499085251</v>
      </c>
      <c r="H65" s="32">
        <v>436702.83015850058</v>
      </c>
      <c r="I65" s="33">
        <v>2175790.6151098586</v>
      </c>
      <c r="J65" s="31">
        <v>0.96800620703017104</v>
      </c>
      <c r="K65" s="30">
        <v>24.450022706301308</v>
      </c>
    </row>
    <row r="66" spans="1:11" ht="13.5" customHeight="1" x14ac:dyDescent="0.2">
      <c r="A66" s="9">
        <f t="shared" si="8"/>
        <v>65</v>
      </c>
      <c r="B66" s="8">
        <v>5</v>
      </c>
      <c r="C66" s="7">
        <v>1.3158736428883371E-2</v>
      </c>
      <c r="D66" s="7">
        <v>6.3838685849724269E-2</v>
      </c>
      <c r="E66" s="7">
        <v>0.9361613141502757</v>
      </c>
      <c r="F66" s="32">
        <v>85447.881518263457</v>
      </c>
      <c r="G66" s="32">
        <v>5454.8804647688812</v>
      </c>
      <c r="H66" s="32">
        <v>414544.39749970537</v>
      </c>
      <c r="I66" s="33">
        <v>1739087.7849513579</v>
      </c>
      <c r="J66" s="31">
        <v>0.94925969989534342</v>
      </c>
      <c r="K66" s="30">
        <v>20.352614413028469</v>
      </c>
    </row>
    <row r="67" spans="1:11" ht="13.5" customHeight="1" x14ac:dyDescent="0.2">
      <c r="A67" s="9">
        <f t="shared" si="8"/>
        <v>70</v>
      </c>
      <c r="B67" s="8">
        <v>5</v>
      </c>
      <c r="C67" s="7">
        <v>2.1868589496208988E-2</v>
      </c>
      <c r="D67" s="7">
        <v>0.10402040715881583</v>
      </c>
      <c r="E67" s="7">
        <v>0.89597959284118422</v>
      </c>
      <c r="F67" s="32">
        <v>79993.001053494576</v>
      </c>
      <c r="G67" s="32">
        <v>8320.9045394400891</v>
      </c>
      <c r="H67" s="32">
        <v>380495.71239528514</v>
      </c>
      <c r="I67" s="33">
        <v>1324543.3874516524</v>
      </c>
      <c r="J67" s="31">
        <v>0.91786480456669439</v>
      </c>
      <c r="K67" s="30">
        <v>16.558240971180421</v>
      </c>
    </row>
    <row r="68" spans="1:11" ht="13.5" customHeight="1" x14ac:dyDescent="0.2">
      <c r="A68" s="9">
        <f t="shared" si="8"/>
        <v>75</v>
      </c>
      <c r="B68" s="8">
        <v>5</v>
      </c>
      <c r="C68" s="7">
        <v>3.5966739772251517E-2</v>
      </c>
      <c r="D68" s="7">
        <v>0.16567295362046139</v>
      </c>
      <c r="E68" s="7">
        <v>0.83432704637953858</v>
      </c>
      <c r="F68" s="32">
        <v>71672.096514054487</v>
      </c>
      <c r="G68" s="32">
        <v>11874.127921654181</v>
      </c>
      <c r="H68" s="32">
        <v>330141.90323736594</v>
      </c>
      <c r="I68" s="33">
        <v>944047.67505636718</v>
      </c>
      <c r="J68" s="31">
        <v>0.86766261085852081</v>
      </c>
      <c r="K68" s="30">
        <v>13.17176029406709</v>
      </c>
    </row>
    <row r="69" spans="1:11" ht="13.5" customHeight="1" x14ac:dyDescent="0.2">
      <c r="A69" s="9">
        <f t="shared" si="8"/>
        <v>80</v>
      </c>
      <c r="B69" s="8">
        <v>5</v>
      </c>
      <c r="C69" s="7">
        <v>5.7939545810023585E-2</v>
      </c>
      <c r="D69" s="7">
        <v>0.25395670701347711</v>
      </c>
      <c r="E69" s="7">
        <v>0.74604329298652283</v>
      </c>
      <c r="F69" s="32">
        <v>59797.968592400306</v>
      </c>
      <c r="G69" s="32">
        <v>15186.09518982131</v>
      </c>
      <c r="H69" s="32">
        <v>262102.42033333483</v>
      </c>
      <c r="I69" s="33">
        <v>613905.7718190013</v>
      </c>
      <c r="J69" s="31">
        <v>0.79390837019827809</v>
      </c>
      <c r="K69" s="30">
        <v>10.266331553895332</v>
      </c>
    </row>
    <row r="70" spans="1:11" ht="13.5" customHeight="1" x14ac:dyDescent="0.2">
      <c r="A70" s="9">
        <v>85</v>
      </c>
      <c r="B70" s="8">
        <v>5</v>
      </c>
      <c r="C70" s="7">
        <v>9.0587409547885397E-2</v>
      </c>
      <c r="D70" s="7">
        <v>0.36903677962521469</v>
      </c>
      <c r="E70" s="7">
        <v>0.63096322037478525</v>
      </c>
      <c r="F70" s="32">
        <v>44611.873402578996</v>
      </c>
      <c r="G70" s="32">
        <v>16463.422093535522</v>
      </c>
      <c r="H70" s="32">
        <v>181740.73169442819</v>
      </c>
      <c r="I70" s="33">
        <v>351803.35148566653</v>
      </c>
      <c r="J70" s="31">
        <v>0.69339585442704121</v>
      </c>
      <c r="K70" s="30">
        <v>7.8858681479475576</v>
      </c>
    </row>
    <row r="71" spans="1:11" ht="13.5" customHeight="1" x14ac:dyDescent="0.2">
      <c r="A71" s="9">
        <v>90</v>
      </c>
      <c r="B71" s="8">
        <v>5</v>
      </c>
      <c r="C71" s="7">
        <v>0.13565866064041804</v>
      </c>
      <c r="D71" s="7">
        <v>0.50037967108580939</v>
      </c>
      <c r="E71" s="7">
        <v>0.49962032891419061</v>
      </c>
      <c r="F71" s="32">
        <v>28148.451309043474</v>
      </c>
      <c r="G71" s="32">
        <v>14084.912807594095</v>
      </c>
      <c r="H71" s="32">
        <v>103826.12316163209</v>
      </c>
      <c r="I71" s="33">
        <v>170062.61979123834</v>
      </c>
      <c r="J71" s="31">
        <v>0.57128703177117879</v>
      </c>
      <c r="K71" s="30">
        <v>6.0416332651523525</v>
      </c>
    </row>
    <row r="72" spans="1:11" ht="13.5" customHeight="1" x14ac:dyDescent="0.2">
      <c r="A72" s="9">
        <v>95</v>
      </c>
      <c r="B72" s="8">
        <v>5</v>
      </c>
      <c r="C72" s="7">
        <v>0.19215728816263411</v>
      </c>
      <c r="D72" s="7">
        <v>0.62772709733509813</v>
      </c>
      <c r="E72" s="7">
        <v>0.37227290266490187</v>
      </c>
      <c r="F72" s="32">
        <v>14063.538501449379</v>
      </c>
      <c r="G72" s="32">
        <v>8828.0642017752143</v>
      </c>
      <c r="H72" s="32">
        <v>45941.86505329686</v>
      </c>
      <c r="I72" s="33">
        <v>66236.496629606234</v>
      </c>
      <c r="J72" s="31">
        <v>0.44248849571101218</v>
      </c>
      <c r="K72" s="30">
        <v>4.7098030572305785</v>
      </c>
    </row>
    <row r="73" spans="1:11" ht="13.5" customHeight="1" x14ac:dyDescent="0.2">
      <c r="A73" s="9" t="s">
        <v>3</v>
      </c>
      <c r="B73" s="34" t="s">
        <v>10</v>
      </c>
      <c r="C73" s="7">
        <v>0.25797336009714594</v>
      </c>
      <c r="D73" s="7">
        <v>1</v>
      </c>
      <c r="E73" s="7">
        <v>0</v>
      </c>
      <c r="F73" s="32">
        <v>5235.4742996741643</v>
      </c>
      <c r="G73" s="32">
        <v>5235.4742996741643</v>
      </c>
      <c r="H73" s="32">
        <v>20294.631576309366</v>
      </c>
      <c r="I73" s="33">
        <v>20294.631576309366</v>
      </c>
      <c r="J73" s="31">
        <v>0.30639651263255552</v>
      </c>
      <c r="K73" s="30">
        <v>3.8763692484504082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0.12464967745021964</v>
      </c>
      <c r="E75" s="44" t="s">
        <v>6</v>
      </c>
      <c r="F75" s="17" t="s">
        <v>8</v>
      </c>
      <c r="G75" s="18">
        <f>+(H29-F30)/G29</f>
        <v>0.11889095465117992</v>
      </c>
      <c r="H75" s="44" t="s">
        <v>7</v>
      </c>
      <c r="I75" s="15" t="s">
        <v>8</v>
      </c>
      <c r="J75" s="16">
        <f>(H52-F53)/G52</f>
        <v>0.13069645444420927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1.3249807698470644</v>
      </c>
      <c r="E76" s="45"/>
      <c r="F76" s="20" t="s">
        <v>9</v>
      </c>
      <c r="G76" s="18">
        <f>+(H30-4*F31)/G30</f>
        <v>1.3538883155535122</v>
      </c>
      <c r="H76" s="45"/>
      <c r="I76" s="19" t="s">
        <v>9</v>
      </c>
      <c r="J76" s="16">
        <f>(H53-4*F54)/G53</f>
        <v>1.2946272542446811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P16" sqref="P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2" s="36" customFormat="1" ht="15" customHeight="1" x14ac:dyDescent="0.2">
      <c r="A2" s="46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1.3394946762981714E-2</v>
      </c>
      <c r="D6" s="7">
        <f t="shared" si="0"/>
        <v>1.323794910132688E-2</v>
      </c>
      <c r="E6" s="7">
        <f t="shared" si="0"/>
        <v>0.98676205089867319</v>
      </c>
      <c r="F6" s="32">
        <f t="shared" si="0"/>
        <v>100000</v>
      </c>
      <c r="G6" s="32">
        <f t="shared" si="0"/>
        <v>1323.7949101326881</v>
      </c>
      <c r="H6" s="32">
        <f t="shared" si="0"/>
        <v>98834.224377791848</v>
      </c>
      <c r="I6" s="33">
        <f t="shared" si="0"/>
        <v>7696790.6913535157</v>
      </c>
      <c r="J6" s="31"/>
      <c r="K6" s="30">
        <f t="shared" ref="K6:K27" si="1">+K29*0.5122+K52*0.4878</f>
        <v>76.96790691353516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2.3455793924247754E-3</v>
      </c>
      <c r="D7" s="7">
        <f t="shared" si="0"/>
        <v>9.3237256184298088E-3</v>
      </c>
      <c r="E7" s="7">
        <f t="shared" si="0"/>
        <v>0.99067627438157013</v>
      </c>
      <c r="F7" s="32">
        <f t="shared" si="0"/>
        <v>98676.205089867319</v>
      </c>
      <c r="G7" s="32">
        <f t="shared" si="0"/>
        <v>920.03906356042307</v>
      </c>
      <c r="H7" s="32">
        <f t="shared" si="0"/>
        <v>392240.45505913824</v>
      </c>
      <c r="I7" s="33">
        <f t="shared" si="0"/>
        <v>7597956.4669757243</v>
      </c>
      <c r="J7" s="31">
        <f t="shared" ref="J7:J27" si="2">+J30*0.5122+J53*0.4878</f>
        <v>0.98214935887386035</v>
      </c>
      <c r="K7" s="30">
        <f t="shared" si="1"/>
        <v>76.99607478873034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3.860077892103485E-4</v>
      </c>
      <c r="D8" s="7">
        <f t="shared" si="0"/>
        <v>1.9279309930165128E-3</v>
      </c>
      <c r="E8" s="7">
        <f t="shared" si="0"/>
        <v>0.99807206900698353</v>
      </c>
      <c r="F8" s="32">
        <f t="shared" si="0"/>
        <v>97756.166026306892</v>
      </c>
      <c r="G8" s="32">
        <f t="shared" si="0"/>
        <v>188.45429878389888</v>
      </c>
      <c r="H8" s="32">
        <f t="shared" si="0"/>
        <v>488250.45361109194</v>
      </c>
      <c r="I8" s="33">
        <f t="shared" si="0"/>
        <v>7205716.0119165853</v>
      </c>
      <c r="J8" s="31">
        <f t="shared" si="2"/>
        <v>0.99424880890176137</v>
      </c>
      <c r="K8" s="30">
        <f t="shared" si="1"/>
        <v>73.708594458206306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4.7477932963656077E-4</v>
      </c>
      <c r="D9" s="7">
        <f t="shared" si="0"/>
        <v>2.3713442976946459E-3</v>
      </c>
      <c r="E9" s="7">
        <f t="shared" si="0"/>
        <v>0.9976286557023053</v>
      </c>
      <c r="F9" s="32">
        <f t="shared" si="0"/>
        <v>97567.711727522983</v>
      </c>
      <c r="G9" s="32">
        <f t="shared" si="0"/>
        <v>231.32338014692098</v>
      </c>
      <c r="H9" s="32">
        <f t="shared" si="0"/>
        <v>487328.67313806212</v>
      </c>
      <c r="I9" s="33">
        <f t="shared" si="0"/>
        <v>6717465.5583054945</v>
      </c>
      <c r="J9" s="31">
        <f t="shared" si="2"/>
        <v>0.99811186397061802</v>
      </c>
      <c r="K9" s="30">
        <f t="shared" si="1"/>
        <v>68.846265999134602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8.8329393201212031E-4</v>
      </c>
      <c r="D10" s="7">
        <f t="shared" si="0"/>
        <v>4.4059149412893697E-3</v>
      </c>
      <c r="E10" s="7">
        <f t="shared" si="0"/>
        <v>0.99559408505871061</v>
      </c>
      <c r="F10" s="32">
        <f t="shared" si="0"/>
        <v>97336.388347376065</v>
      </c>
      <c r="G10" s="32">
        <f t="shared" si="0"/>
        <v>428.58394935765125</v>
      </c>
      <c r="H10" s="32">
        <f t="shared" si="0"/>
        <v>485697.2448582378</v>
      </c>
      <c r="I10" s="33">
        <f t="shared" si="0"/>
        <v>6230136.885167432</v>
      </c>
      <c r="J10" s="31">
        <f t="shared" si="2"/>
        <v>0.99665102659558247</v>
      </c>
      <c r="K10" s="30">
        <f t="shared" si="1"/>
        <v>64.001901307845955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1.3450179908103478E-3</v>
      </c>
      <c r="D11" s="7">
        <f t="shared" si="0"/>
        <v>6.6981203593803017E-3</v>
      </c>
      <c r="E11" s="7">
        <f t="shared" si="0"/>
        <v>0.99330187964061967</v>
      </c>
      <c r="F11" s="32">
        <f t="shared" si="0"/>
        <v>96907.804398018416</v>
      </c>
      <c r="G11" s="32">
        <f t="shared" si="0"/>
        <v>647.98624469732124</v>
      </c>
      <c r="H11" s="32">
        <f t="shared" si="0"/>
        <v>482997.60988171614</v>
      </c>
      <c r="I11" s="33">
        <f t="shared" si="0"/>
        <v>5744439.6403091941</v>
      </c>
      <c r="J11" s="31">
        <f t="shared" si="2"/>
        <v>0.99443553178275934</v>
      </c>
      <c r="K11" s="30">
        <f t="shared" si="1"/>
        <v>59.267473760365426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1.6340498967938166E-3</v>
      </c>
      <c r="D12" s="7">
        <f t="shared" si="0"/>
        <v>8.1301860344215569E-3</v>
      </c>
      <c r="E12" s="7">
        <f t="shared" si="0"/>
        <v>0.99186981396557838</v>
      </c>
      <c r="F12" s="32">
        <f t="shared" si="0"/>
        <v>96259.818153321103</v>
      </c>
      <c r="G12" s="32">
        <f t="shared" si="0"/>
        <v>780.10394496752269</v>
      </c>
      <c r="H12" s="32">
        <f t="shared" si="0"/>
        <v>479381.17531787936</v>
      </c>
      <c r="I12" s="33">
        <f t="shared" si="0"/>
        <v>5261442.0304274783</v>
      </c>
      <c r="J12" s="31">
        <f t="shared" si="2"/>
        <v>0.99249403583836004</v>
      </c>
      <c r="K12" s="30">
        <f t="shared" si="1"/>
        <v>54.640090955546782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1.8113225255815485E-3</v>
      </c>
      <c r="D13" s="7">
        <f t="shared" si="0"/>
        <v>9.009722353320938E-3</v>
      </c>
      <c r="E13" s="7">
        <f t="shared" si="0"/>
        <v>0.99099027764667902</v>
      </c>
      <c r="F13" s="32">
        <f t="shared" si="0"/>
        <v>95479.714208353573</v>
      </c>
      <c r="G13" s="32">
        <f t="shared" si="0"/>
        <v>856.57061842848248</v>
      </c>
      <c r="H13" s="32">
        <f t="shared" si="0"/>
        <v>475289.00404317264</v>
      </c>
      <c r="I13" s="33">
        <f t="shared" si="0"/>
        <v>4782060.8551095985</v>
      </c>
      <c r="J13" s="31">
        <f t="shared" si="2"/>
        <v>0.99143093845016861</v>
      </c>
      <c r="K13" s="30">
        <f t="shared" si="1"/>
        <v>50.05724900446063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2.0360536134732187E-3</v>
      </c>
      <c r="D14" s="7">
        <f t="shared" si="0"/>
        <v>1.0124108731425302E-2</v>
      </c>
      <c r="E14" s="7">
        <f t="shared" si="0"/>
        <v>0.98987589126857467</v>
      </c>
      <c r="F14" s="32">
        <f t="shared" si="0"/>
        <v>94623.143589925094</v>
      </c>
      <c r="G14" s="32">
        <f t="shared" si="0"/>
        <v>953.46330274711113</v>
      </c>
      <c r="H14" s="32">
        <f t="shared" si="0"/>
        <v>470780.82570864935</v>
      </c>
      <c r="I14" s="33">
        <f t="shared" si="0"/>
        <v>4306771.8510664264</v>
      </c>
      <c r="J14" s="31">
        <f t="shared" si="2"/>
        <v>0.99047162191970495</v>
      </c>
      <c r="K14" s="30">
        <f t="shared" si="1"/>
        <v>45.480506590275979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2.4358792014297372E-3</v>
      </c>
      <c r="D15" s="7">
        <f t="shared" si="0"/>
        <v>1.2102351054403229E-2</v>
      </c>
      <c r="E15" s="7">
        <f t="shared" si="0"/>
        <v>0.98789764894559684</v>
      </c>
      <c r="F15" s="32">
        <f t="shared" si="0"/>
        <v>93669.680287177995</v>
      </c>
      <c r="G15" s="32">
        <f t="shared" si="0"/>
        <v>1127.9617111173065</v>
      </c>
      <c r="H15" s="32">
        <f t="shared" si="0"/>
        <v>465623.47270177043</v>
      </c>
      <c r="I15" s="33">
        <f t="shared" si="0"/>
        <v>3835991.0253577768</v>
      </c>
      <c r="J15" s="31">
        <f t="shared" si="2"/>
        <v>0.98899184976694143</v>
      </c>
      <c r="K15" s="30">
        <f t="shared" si="1"/>
        <v>40.911871920592915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3.1884235617049483E-3</v>
      </c>
      <c r="D16" s="7">
        <f t="shared" si="4"/>
        <v>1.5813083356225926E-2</v>
      </c>
      <c r="E16" s="7">
        <f t="shared" si="4"/>
        <v>0.98418691664377411</v>
      </c>
      <c r="F16" s="32">
        <f t="shared" si="4"/>
        <v>92541.718576060666</v>
      </c>
      <c r="G16" s="32">
        <f t="shared" si="4"/>
        <v>1455.0003330532454</v>
      </c>
      <c r="H16" s="32">
        <f t="shared" si="4"/>
        <v>459241.34594397224</v>
      </c>
      <c r="I16" s="33">
        <f t="shared" si="4"/>
        <v>3370367.5526560061</v>
      </c>
      <c r="J16" s="31">
        <f t="shared" si="2"/>
        <v>0.98622020724266646</v>
      </c>
      <c r="K16" s="30">
        <f t="shared" si="1"/>
        <v>36.373859595846874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4.4943378667669101E-3</v>
      </c>
      <c r="D17" s="7">
        <f t="shared" si="4"/>
        <v>2.2218206161726015E-2</v>
      </c>
      <c r="E17" s="7">
        <f t="shared" si="4"/>
        <v>0.97778179383827402</v>
      </c>
      <c r="F17" s="32">
        <f t="shared" si="4"/>
        <v>91086.718243007432</v>
      </c>
      <c r="G17" s="32">
        <f t="shared" si="4"/>
        <v>2009.6995964929547</v>
      </c>
      <c r="H17" s="32">
        <f t="shared" si="4"/>
        <v>450688.50738639</v>
      </c>
      <c r="I17" s="33">
        <f t="shared" si="4"/>
        <v>2911126.2067120336</v>
      </c>
      <c r="J17" s="31">
        <f t="shared" si="2"/>
        <v>0.98125831193329693</v>
      </c>
      <c r="K17" s="30">
        <f t="shared" si="1"/>
        <v>31.907249462645694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6.6889570504482746E-3</v>
      </c>
      <c r="D18" s="7">
        <f t="shared" si="4"/>
        <v>3.2887725678160014E-2</v>
      </c>
      <c r="E18" s="7">
        <f t="shared" si="4"/>
        <v>0.9671122743218401</v>
      </c>
      <c r="F18" s="32">
        <f t="shared" si="4"/>
        <v>89077.01864651448</v>
      </c>
      <c r="G18" s="32">
        <f t="shared" si="4"/>
        <v>2903.6883776844898</v>
      </c>
      <c r="H18" s="32">
        <f t="shared" si="4"/>
        <v>438571.10212957649</v>
      </c>
      <c r="I18" s="33">
        <f t="shared" si="4"/>
        <v>2460437.6993256439</v>
      </c>
      <c r="J18" s="31">
        <f t="shared" si="2"/>
        <v>0.9729009066728318</v>
      </c>
      <c r="K18" s="30">
        <f t="shared" si="1"/>
        <v>27.560352789537284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1.0337777317893364E-2</v>
      </c>
      <c r="D19" s="7">
        <f t="shared" si="4"/>
        <v>5.0378752788459949E-2</v>
      </c>
      <c r="E19" s="7">
        <f t="shared" si="4"/>
        <v>0.94962124721154006</v>
      </c>
      <c r="F19" s="32">
        <f t="shared" si="4"/>
        <v>86173.330268829988</v>
      </c>
      <c r="G19" s="32">
        <f t="shared" si="4"/>
        <v>4293.9145049797453</v>
      </c>
      <c r="H19" s="32">
        <f t="shared" si="4"/>
        <v>420805.05720022472</v>
      </c>
      <c r="I19" s="33">
        <f t="shared" si="4"/>
        <v>2021866.5971960677</v>
      </c>
      <c r="J19" s="31">
        <f t="shared" si="2"/>
        <v>0.95908888746891408</v>
      </c>
      <c r="K19" s="30">
        <f t="shared" si="1"/>
        <v>23.390786763501445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1.6253145935237384E-2</v>
      </c>
      <c r="D20" s="7">
        <f t="shared" si="4"/>
        <v>7.8098034401137661E-2</v>
      </c>
      <c r="E20" s="7">
        <f t="shared" si="4"/>
        <v>0.92190196559886228</v>
      </c>
      <c r="F20" s="32">
        <f t="shared" si="4"/>
        <v>81879.415763850237</v>
      </c>
      <c r="G20" s="32">
        <f t="shared" si="4"/>
        <v>6310.080048516993</v>
      </c>
      <c r="H20" s="32">
        <f t="shared" si="4"/>
        <v>394568.1433262045</v>
      </c>
      <c r="I20" s="33">
        <f t="shared" si="4"/>
        <v>1601061.5399958428</v>
      </c>
      <c r="J20" s="31">
        <f t="shared" si="2"/>
        <v>0.93689235514975089</v>
      </c>
      <c r="K20" s="30">
        <f t="shared" si="1"/>
        <v>19.46921181548641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2.5780955394873031E-2</v>
      </c>
      <c r="D21" s="7">
        <f t="shared" si="4"/>
        <v>0.12117327512394094</v>
      </c>
      <c r="E21" s="7">
        <f t="shared" si="4"/>
        <v>0.87882672487605906</v>
      </c>
      <c r="F21" s="32">
        <f t="shared" si="4"/>
        <v>75569.335715333247</v>
      </c>
      <c r="G21" s="32">
        <f t="shared" si="4"/>
        <v>9018.2844601876659</v>
      </c>
      <c r="H21" s="32">
        <f t="shared" si="4"/>
        <v>356505.00306422007</v>
      </c>
      <c r="I21" s="33">
        <f t="shared" si="4"/>
        <v>1206493.3966696383</v>
      </c>
      <c r="J21" s="31">
        <f t="shared" si="2"/>
        <v>0.9021494232595707</v>
      </c>
      <c r="K21" s="30">
        <f t="shared" si="1"/>
        <v>15.867953588308595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4.0671688481794262E-2</v>
      </c>
      <c r="D22" s="7">
        <f t="shared" si="4"/>
        <v>0.18473466727865584</v>
      </c>
      <c r="E22" s="7">
        <f t="shared" si="4"/>
        <v>0.81526533272134416</v>
      </c>
      <c r="F22" s="32">
        <f t="shared" si="4"/>
        <v>66551.051255145576</v>
      </c>
      <c r="G22" s="32">
        <f t="shared" si="4"/>
        <v>12087.461109701213</v>
      </c>
      <c r="H22" s="32">
        <f t="shared" si="4"/>
        <v>303737.88107009075</v>
      </c>
      <c r="I22" s="33">
        <f t="shared" si="4"/>
        <v>849988.39360541815</v>
      </c>
      <c r="J22" s="31">
        <f t="shared" si="2"/>
        <v>0.84960172493783226</v>
      </c>
      <c r="K22" s="30">
        <f t="shared" si="1"/>
        <v>12.663994976894974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6.3181256626585205E-2</v>
      </c>
      <c r="D23" s="7">
        <f t="shared" si="4"/>
        <v>0.27272012492171926</v>
      </c>
      <c r="E23" s="7">
        <f t="shared" si="4"/>
        <v>0.72727987507828074</v>
      </c>
      <c r="F23" s="32">
        <f t="shared" si="4"/>
        <v>54463.590145444366</v>
      </c>
      <c r="G23" s="32">
        <f t="shared" si="4"/>
        <v>14588.642878025981</v>
      </c>
      <c r="H23" s="32">
        <f t="shared" si="4"/>
        <v>236560.73101768707</v>
      </c>
      <c r="I23" s="33">
        <f t="shared" si="4"/>
        <v>546250.51253532746</v>
      </c>
      <c r="J23" s="31">
        <f t="shared" si="2"/>
        <v>0.77496431115708519</v>
      </c>
      <c r="K23" s="30">
        <f t="shared" si="1"/>
        <v>9.9147985386291975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9.6080792583432911E-2</v>
      </c>
      <c r="D24" s="7">
        <f t="shared" si="4"/>
        <v>0.38536735661506638</v>
      </c>
      <c r="E24" s="7">
        <f t="shared" si="4"/>
        <v>0.61463264338493362</v>
      </c>
      <c r="F24" s="32">
        <f t="shared" si="4"/>
        <v>39874.947267418385</v>
      </c>
      <c r="G24" s="32">
        <f t="shared" si="4"/>
        <v>15085.844616170238</v>
      </c>
      <c r="H24" s="32">
        <f t="shared" si="4"/>
        <v>161269.77257396097</v>
      </c>
      <c r="I24" s="33">
        <f t="shared" si="4"/>
        <v>309689.7815176404</v>
      </c>
      <c r="J24" s="31">
        <f t="shared" si="2"/>
        <v>0.67595858607275372</v>
      </c>
      <c r="K24" s="30">
        <f t="shared" si="1"/>
        <v>7.6481422719311372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0.14158898913083282</v>
      </c>
      <c r="D25" s="7">
        <f t="shared" si="4"/>
        <v>0.51403641358030361</v>
      </c>
      <c r="E25" s="7">
        <f t="shared" si="4"/>
        <v>0.48596358641969639</v>
      </c>
      <c r="F25" s="32">
        <f t="shared" si="4"/>
        <v>24789.102651248148</v>
      </c>
      <c r="G25" s="32">
        <f t="shared" si="4"/>
        <v>12505.104895885223</v>
      </c>
      <c r="H25" s="32">
        <f t="shared" si="4"/>
        <v>91057.238770317839</v>
      </c>
      <c r="I25" s="33">
        <f t="shared" si="4"/>
        <v>148420.00894367939</v>
      </c>
      <c r="J25" s="31">
        <f t="shared" si="2"/>
        <v>0.55661456236110851</v>
      </c>
      <c r="K25" s="30">
        <f t="shared" si="1"/>
        <v>5.8656154064928652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0.20041167366754778</v>
      </c>
      <c r="D26" s="7">
        <f t="shared" si="5"/>
        <v>0.64190152119504906</v>
      </c>
      <c r="E26" s="7">
        <f t="shared" si="5"/>
        <v>0.35809847880495094</v>
      </c>
      <c r="F26" s="32">
        <f t="shared" si="5"/>
        <v>12283.997755362925</v>
      </c>
      <c r="G26" s="32">
        <f t="shared" si="5"/>
        <v>7727.194333411112</v>
      </c>
      <c r="H26" s="32">
        <f t="shared" si="5"/>
        <v>40063.567286737481</v>
      </c>
      <c r="I26" s="33">
        <f t="shared" si="5"/>
        <v>57362.770173361554</v>
      </c>
      <c r="J26" s="31">
        <f t="shared" si="2"/>
        <v>0.42930484135431068</v>
      </c>
      <c r="K26" s="30">
        <f t="shared" si="1"/>
        <v>4.5399341995333824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0.27583726081583132</v>
      </c>
      <c r="D27" s="7">
        <f t="shared" si="6"/>
        <v>1</v>
      </c>
      <c r="E27" s="7">
        <f t="shared" si="6"/>
        <v>0</v>
      </c>
      <c r="F27" s="32">
        <f t="shared" si="6"/>
        <v>4556.8034219518113</v>
      </c>
      <c r="G27" s="32">
        <f t="shared" si="6"/>
        <v>4556.8034219518113</v>
      </c>
      <c r="H27" s="32">
        <f t="shared" si="6"/>
        <v>17299.202886624073</v>
      </c>
      <c r="I27" s="33">
        <f t="shared" si="6"/>
        <v>17299.202886624073</v>
      </c>
      <c r="J27" s="31">
        <f t="shared" si="2"/>
        <v>0.28838350440402971</v>
      </c>
      <c r="K27" s="30">
        <f t="shared" si="1"/>
        <v>3.6558892265745229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1.4310000436910173E-2</v>
      </c>
      <c r="D29" s="7">
        <v>1.4130628158405307E-2</v>
      </c>
      <c r="E29" s="7">
        <v>0.98586937184159473</v>
      </c>
      <c r="F29" s="32">
        <v>100000</v>
      </c>
      <c r="G29" s="32">
        <v>1413.0628158405307</v>
      </c>
      <c r="H29" s="32">
        <v>98746.52499630813</v>
      </c>
      <c r="I29" s="33">
        <v>7399261.5279150289</v>
      </c>
      <c r="J29" s="31"/>
      <c r="K29" s="30">
        <v>73.992615279150286</v>
      </c>
    </row>
    <row r="30" spans="1:11" ht="13.5" customHeight="1" x14ac:dyDescent="0.2">
      <c r="A30" s="6">
        <v>1</v>
      </c>
      <c r="B30" s="8">
        <v>4</v>
      </c>
      <c r="C30" s="7">
        <v>2.3205661178101514E-3</v>
      </c>
      <c r="D30" s="7">
        <v>9.2255507842520634E-3</v>
      </c>
      <c r="E30" s="7">
        <v>0.99077444921574798</v>
      </c>
      <c r="F30" s="32">
        <v>98586.937184159469</v>
      </c>
      <c r="G30" s="32">
        <v>909.51879565633135</v>
      </c>
      <c r="H30" s="32">
        <v>391938.32430623309</v>
      </c>
      <c r="I30" s="33">
        <v>7300515.0029187212</v>
      </c>
      <c r="J30" s="31">
        <v>0.9813696986050825</v>
      </c>
      <c r="K30" s="30">
        <v>74.051544874362293</v>
      </c>
    </row>
    <row r="31" spans="1:11" ht="13.5" customHeight="1" x14ac:dyDescent="0.2">
      <c r="A31" s="6">
        <v>5</v>
      </c>
      <c r="B31" s="8">
        <v>5</v>
      </c>
      <c r="C31" s="7">
        <v>4.1713877492249152E-4</v>
      </c>
      <c r="D31" s="7">
        <v>2.0832578706393812E-3</v>
      </c>
      <c r="E31" s="7">
        <v>0.99791674212936066</v>
      </c>
      <c r="F31" s="32">
        <v>97677.418388503138</v>
      </c>
      <c r="G31" s="32">
        <v>203.48725064158498</v>
      </c>
      <c r="H31" s="32">
        <v>487816.67606756266</v>
      </c>
      <c r="I31" s="33">
        <v>6908576.6786124883</v>
      </c>
      <c r="J31" s="31">
        <v>0.99415475485119342</v>
      </c>
      <c r="K31" s="30">
        <v>70.728493776670533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5.6279965068557595E-4</v>
      </c>
      <c r="D32" s="7">
        <v>2.8106255004049507E-3</v>
      </c>
      <c r="E32" s="7">
        <v>0.99718937449959499</v>
      </c>
      <c r="F32" s="32">
        <v>97473.931137861553</v>
      </c>
      <c r="G32" s="32">
        <v>273.96271648078982</v>
      </c>
      <c r="H32" s="32">
        <v>486785.51265456789</v>
      </c>
      <c r="I32" s="33">
        <v>6420760.0025449255</v>
      </c>
      <c r="J32" s="31">
        <v>0.99788616612841674</v>
      </c>
      <c r="K32" s="30">
        <v>65.871561017312104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1.2643929354894815E-3</v>
      </c>
      <c r="D33" s="7">
        <v>6.3040672318438904E-3</v>
      </c>
      <c r="E33" s="7">
        <v>0.99369593276815615</v>
      </c>
      <c r="F33" s="32">
        <v>97199.968421380763</v>
      </c>
      <c r="G33" s="32">
        <v>612.75513586148736</v>
      </c>
      <c r="H33" s="32">
        <v>484623.97935201443</v>
      </c>
      <c r="I33" s="33">
        <v>5933974.4898903575</v>
      </c>
      <c r="J33" s="31">
        <v>0.99555957758322333</v>
      </c>
      <c r="K33" s="30">
        <v>61.049140100184232</v>
      </c>
    </row>
    <row r="34" spans="1:11" ht="13.5" customHeight="1" x14ac:dyDescent="0.2">
      <c r="A34" s="9">
        <f t="shared" si="7"/>
        <v>20</v>
      </c>
      <c r="B34" s="8">
        <v>5</v>
      </c>
      <c r="C34" s="7">
        <v>2.0110142212838088E-3</v>
      </c>
      <c r="D34" s="7">
        <v>1.0007100710679104E-2</v>
      </c>
      <c r="E34" s="7">
        <v>0.98999289928932088</v>
      </c>
      <c r="F34" s="32">
        <v>96587.213285519276</v>
      </c>
      <c r="G34" s="32">
        <v>966.55797071203415</v>
      </c>
      <c r="H34" s="32">
        <v>480632.09125144553</v>
      </c>
      <c r="I34" s="33">
        <v>5449350.5105383433</v>
      </c>
      <c r="J34" s="31">
        <v>0.99176291667220762</v>
      </c>
      <c r="K34" s="30">
        <v>56.418964013690321</v>
      </c>
    </row>
    <row r="35" spans="1:11" ht="13.5" customHeight="1" x14ac:dyDescent="0.2">
      <c r="A35" s="9">
        <f t="shared" si="7"/>
        <v>25</v>
      </c>
      <c r="B35" s="8">
        <v>5</v>
      </c>
      <c r="C35" s="7">
        <v>2.3869286209559659E-3</v>
      </c>
      <c r="D35" s="7">
        <v>1.1864587729292209E-2</v>
      </c>
      <c r="E35" s="7">
        <v>0.98813541227070778</v>
      </c>
      <c r="F35" s="32">
        <v>95620.655314807242</v>
      </c>
      <c r="G35" s="32">
        <v>1134.4996537149418</v>
      </c>
      <c r="H35" s="32">
        <v>475296.8495809373</v>
      </c>
      <c r="I35" s="33">
        <v>4968718.4192868974</v>
      </c>
      <c r="J35" s="31">
        <v>0.98889953091434946</v>
      </c>
      <c r="K35" s="30">
        <v>51.962814968467086</v>
      </c>
    </row>
    <row r="36" spans="1:11" ht="13.5" customHeight="1" x14ac:dyDescent="0.2">
      <c r="A36" s="9">
        <f t="shared" si="7"/>
        <v>30</v>
      </c>
      <c r="B36" s="8">
        <v>5</v>
      </c>
      <c r="C36" s="7">
        <v>2.5222052108987538E-3</v>
      </c>
      <c r="D36" s="7">
        <v>1.2532437769621011E-2</v>
      </c>
      <c r="E36" s="7">
        <v>0.98746756223037901</v>
      </c>
      <c r="F36" s="32">
        <v>94486.1556610923</v>
      </c>
      <c r="G36" s="32">
        <v>1184.1418659133633</v>
      </c>
      <c r="H36" s="32">
        <v>469486.72566234623</v>
      </c>
      <c r="I36" s="33">
        <v>4493421.5697059603</v>
      </c>
      <c r="J36" s="31">
        <v>0.98777579964244711</v>
      </c>
      <c r="K36" s="30">
        <v>47.556401657648038</v>
      </c>
    </row>
    <row r="37" spans="1:11" ht="13.5" customHeight="1" x14ac:dyDescent="0.2">
      <c r="A37" s="9">
        <f t="shared" si="7"/>
        <v>35</v>
      </c>
      <c r="B37" s="8">
        <v>5</v>
      </c>
      <c r="C37" s="7">
        <v>2.6930746190254522E-3</v>
      </c>
      <c r="D37" s="7">
        <v>1.3376450131033118E-2</v>
      </c>
      <c r="E37" s="7">
        <v>0.98662354986896683</v>
      </c>
      <c r="F37" s="32">
        <v>93302.013795178937</v>
      </c>
      <c r="G37" s="32">
        <v>1248.0497346561751</v>
      </c>
      <c r="H37" s="32">
        <v>463429.31823694106</v>
      </c>
      <c r="I37" s="33">
        <v>4023934.8440436139</v>
      </c>
      <c r="J37" s="31">
        <v>0.98709780895964749</v>
      </c>
      <c r="K37" s="30">
        <v>43.12805994602806</v>
      </c>
    </row>
    <row r="38" spans="1:11" ht="13.5" customHeight="1" x14ac:dyDescent="0.2">
      <c r="A38" s="9">
        <f t="shared" si="7"/>
        <v>40</v>
      </c>
      <c r="B38" s="8">
        <v>5</v>
      </c>
      <c r="C38" s="7">
        <v>3.1112081596730208E-3</v>
      </c>
      <c r="D38" s="7">
        <v>1.5439530856889814E-2</v>
      </c>
      <c r="E38" s="7">
        <v>0.98456046914311024</v>
      </c>
      <c r="F38" s="32">
        <v>92053.964060522761</v>
      </c>
      <c r="G38" s="32">
        <v>1421.2700186114671</v>
      </c>
      <c r="H38" s="32">
        <v>456822.54149167525</v>
      </c>
      <c r="I38" s="33">
        <v>3560505.5258066729</v>
      </c>
      <c r="J38" s="31">
        <v>0.98574372296858459</v>
      </c>
      <c r="K38" s="30">
        <v>38.678459555155555</v>
      </c>
    </row>
    <row r="39" spans="1:11" ht="13.5" customHeight="1" x14ac:dyDescent="0.2">
      <c r="A39" s="9">
        <f t="shared" si="7"/>
        <v>45</v>
      </c>
      <c r="B39" s="8">
        <v>5</v>
      </c>
      <c r="C39" s="7">
        <v>4.0361655370301187E-3</v>
      </c>
      <c r="D39" s="7">
        <v>1.9988446050739139E-2</v>
      </c>
      <c r="E39" s="7">
        <v>0.98001155394926087</v>
      </c>
      <c r="F39" s="32">
        <v>90632.694041911294</v>
      </c>
      <c r="G39" s="32">
        <v>1811.6067152898904</v>
      </c>
      <c r="H39" s="32">
        <v>448843.51215755695</v>
      </c>
      <c r="I39" s="33">
        <v>3103682.9843149977</v>
      </c>
      <c r="J39" s="31">
        <v>0.98253363481568978</v>
      </c>
      <c r="K39" s="30">
        <v>34.244629017424565</v>
      </c>
    </row>
    <row r="40" spans="1:11" ht="13.5" customHeight="1" x14ac:dyDescent="0.2">
      <c r="A40" s="9">
        <f t="shared" si="7"/>
        <v>50</v>
      </c>
      <c r="B40" s="8">
        <v>5</v>
      </c>
      <c r="C40" s="7">
        <v>5.703435914447841E-3</v>
      </c>
      <c r="D40" s="7">
        <v>2.8138395862044002E-2</v>
      </c>
      <c r="E40" s="7">
        <v>0.97186160413795597</v>
      </c>
      <c r="F40" s="32">
        <v>88821.087326621404</v>
      </c>
      <c r="G40" s="32">
        <v>2499.2829160936526</v>
      </c>
      <c r="H40" s="32">
        <v>438206.53963385726</v>
      </c>
      <c r="I40" s="33">
        <v>2654839.4721574406</v>
      </c>
      <c r="J40" s="31">
        <v>0.97630137846357956</v>
      </c>
      <c r="K40" s="30">
        <v>29.889742988563185</v>
      </c>
    </row>
    <row r="41" spans="1:11" ht="13.5" customHeight="1" x14ac:dyDescent="0.2">
      <c r="A41" s="9">
        <f t="shared" si="7"/>
        <v>55</v>
      </c>
      <c r="B41" s="8">
        <v>5</v>
      </c>
      <c r="C41" s="7">
        <v>8.5324285322631015E-3</v>
      </c>
      <c r="D41" s="7">
        <v>4.1823741899820681E-2</v>
      </c>
      <c r="E41" s="7">
        <v>0.95817625810017937</v>
      </c>
      <c r="F41" s="32">
        <v>86321.804410527751</v>
      </c>
      <c r="G41" s="32">
        <v>3610.3008679927152</v>
      </c>
      <c r="H41" s="32">
        <v>423126.99770543945</v>
      </c>
      <c r="I41" s="33">
        <v>2216632.9325235835</v>
      </c>
      <c r="J41" s="31">
        <v>0.9655880490943437</v>
      </c>
      <c r="K41" s="30">
        <v>25.678714059100976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1.3073409483516579E-2</v>
      </c>
      <c r="D42" s="7">
        <v>6.3416040436602039E-2</v>
      </c>
      <c r="E42" s="7">
        <v>0.93658395956339802</v>
      </c>
      <c r="F42" s="32">
        <v>82711.503542535036</v>
      </c>
      <c r="G42" s="32">
        <v>5245.2360532255552</v>
      </c>
      <c r="H42" s="32">
        <v>401214.0872538978</v>
      </c>
      <c r="I42" s="33">
        <v>1793505.934818144</v>
      </c>
      <c r="J42" s="31">
        <v>0.94821197756141207</v>
      </c>
      <c r="K42" s="30">
        <v>21.683875374068368</v>
      </c>
    </row>
    <row r="43" spans="1:11" ht="13.5" customHeight="1" x14ac:dyDescent="0.2">
      <c r="A43" s="9">
        <f t="shared" si="7"/>
        <v>65</v>
      </c>
      <c r="B43" s="8">
        <v>5</v>
      </c>
      <c r="C43" s="7">
        <v>2.0188963626918424E-2</v>
      </c>
      <c r="D43" s="7">
        <v>9.6342159357259177E-2</v>
      </c>
      <c r="E43" s="7">
        <v>0.9036578406427408</v>
      </c>
      <c r="F43" s="32">
        <v>77466.267489309481</v>
      </c>
      <c r="G43" s="32">
        <v>7463.2674872671196</v>
      </c>
      <c r="H43" s="32">
        <v>369670.65893943008</v>
      </c>
      <c r="I43" s="33">
        <v>1392291.847564246</v>
      </c>
      <c r="J43" s="31">
        <v>0.92138005788788202</v>
      </c>
      <c r="K43" s="30">
        <v>17.972878940583854</v>
      </c>
    </row>
    <row r="44" spans="1:11" ht="13.5" customHeight="1" x14ac:dyDescent="0.2">
      <c r="A44" s="9">
        <f t="shared" si="7"/>
        <v>70</v>
      </c>
      <c r="B44" s="8">
        <v>5</v>
      </c>
      <c r="C44" s="7">
        <v>3.1136331604890852E-2</v>
      </c>
      <c r="D44" s="7">
        <v>0.14490381162527274</v>
      </c>
      <c r="E44" s="7">
        <v>0.85509618837472723</v>
      </c>
      <c r="F44" s="32">
        <v>70003.000002042361</v>
      </c>
      <c r="G44" s="32">
        <v>10143.701525499913</v>
      </c>
      <c r="H44" s="32">
        <v>325783.449836671</v>
      </c>
      <c r="I44" s="33">
        <v>1022621.188624816</v>
      </c>
      <c r="J44" s="31">
        <v>0.88128024758938217</v>
      </c>
      <c r="K44" s="30">
        <v>14.608248055011652</v>
      </c>
    </row>
    <row r="45" spans="1:11" ht="13.5" customHeight="1" x14ac:dyDescent="0.2">
      <c r="A45" s="9">
        <f t="shared" si="7"/>
        <v>75</v>
      </c>
      <c r="B45" s="8">
        <v>5</v>
      </c>
      <c r="C45" s="7">
        <v>4.7801127364999273E-2</v>
      </c>
      <c r="D45" s="7">
        <v>0.21416978580343007</v>
      </c>
      <c r="E45" s="7">
        <v>0.78583021419656995</v>
      </c>
      <c r="F45" s="32">
        <v>59859.298476542448</v>
      </c>
      <c r="G45" s="32">
        <v>12820.053133064685</v>
      </c>
      <c r="H45" s="32">
        <v>268195.62298548897</v>
      </c>
      <c r="I45" s="33">
        <v>696837.73878814501</v>
      </c>
      <c r="J45" s="31">
        <v>0.82323280424449663</v>
      </c>
      <c r="K45" s="30">
        <v>11.641261366623274</v>
      </c>
    </row>
    <row r="46" spans="1:11" ht="13.5" customHeight="1" x14ac:dyDescent="0.2">
      <c r="A46" s="9">
        <f t="shared" si="7"/>
        <v>80</v>
      </c>
      <c r="B46" s="8">
        <v>5</v>
      </c>
      <c r="C46" s="7">
        <v>7.2344939257675031E-2</v>
      </c>
      <c r="D46" s="7">
        <v>0.30667137324694893</v>
      </c>
      <c r="E46" s="7">
        <v>0.69332862675305107</v>
      </c>
      <c r="F46" s="32">
        <v>47039.245343477764</v>
      </c>
      <c r="G46" s="32">
        <v>14425.589965984473</v>
      </c>
      <c r="H46" s="32">
        <v>199400.12548222675</v>
      </c>
      <c r="I46" s="33">
        <v>428642.11580265604</v>
      </c>
      <c r="J46" s="31">
        <v>0.74348762020256953</v>
      </c>
      <c r="K46" s="30">
        <v>9.1124360663683461</v>
      </c>
    </row>
    <row r="47" spans="1:11" ht="13.5" customHeight="1" x14ac:dyDescent="0.2">
      <c r="A47" s="9">
        <v>85</v>
      </c>
      <c r="B47" s="8">
        <v>5</v>
      </c>
      <c r="C47" s="7">
        <v>0.10772558499396045</v>
      </c>
      <c r="D47" s="7">
        <v>0.42217740459017078</v>
      </c>
      <c r="E47" s="7">
        <v>0.57782259540982928</v>
      </c>
      <c r="F47" s="32">
        <v>32613.655377493291</v>
      </c>
      <c r="G47" s="32">
        <v>13768.748381468384</v>
      </c>
      <c r="H47" s="32">
        <v>127813.16882373224</v>
      </c>
      <c r="I47" s="33">
        <v>229241.99032042929</v>
      </c>
      <c r="J47" s="31">
        <v>0.64098840717692873</v>
      </c>
      <c r="K47" s="30">
        <v>7.0290186017795895</v>
      </c>
    </row>
    <row r="48" spans="1:11" ht="13.5" customHeight="1" x14ac:dyDescent="0.2">
      <c r="A48" s="9">
        <v>90</v>
      </c>
      <c r="B48" s="8">
        <v>5</v>
      </c>
      <c r="C48" s="7">
        <v>0.15658482692141237</v>
      </c>
      <c r="D48" s="7">
        <v>0.55207141937422333</v>
      </c>
      <c r="E48" s="7">
        <v>0.44792858062577667</v>
      </c>
      <c r="F48" s="32">
        <v>18844.906996024907</v>
      </c>
      <c r="G48" s="32">
        <v>10403.734553270702</v>
      </c>
      <c r="H48" s="32">
        <v>66441.524110712111</v>
      </c>
      <c r="I48" s="33">
        <v>101428.82149669706</v>
      </c>
      <c r="J48" s="31">
        <v>0.51983316525343282</v>
      </c>
      <c r="K48" s="30">
        <v>5.3822935564549175</v>
      </c>
    </row>
    <row r="49" spans="1:12" ht="13.5" customHeight="1" x14ac:dyDescent="0.2">
      <c r="A49" s="9">
        <v>95</v>
      </c>
      <c r="B49" s="8">
        <v>5</v>
      </c>
      <c r="C49" s="7">
        <v>0.22089903808560893</v>
      </c>
      <c r="D49" s="7">
        <v>0.68103925030163093</v>
      </c>
      <c r="E49" s="7">
        <v>0.31896074969836907</v>
      </c>
      <c r="F49" s="32">
        <v>8441.1724427542049</v>
      </c>
      <c r="G49" s="32">
        <v>5748.7697520801103</v>
      </c>
      <c r="H49" s="32">
        <v>26024.421844028977</v>
      </c>
      <c r="I49" s="33">
        <v>34987.297385984944</v>
      </c>
      <c r="J49" s="31">
        <v>0.39168911599114203</v>
      </c>
      <c r="K49" s="30">
        <v>4.1448386018955929</v>
      </c>
    </row>
    <row r="50" spans="1:12" ht="13.5" customHeight="1" x14ac:dyDescent="0.2">
      <c r="A50" s="9" t="s">
        <v>3</v>
      </c>
      <c r="B50" s="34" t="s">
        <v>10</v>
      </c>
      <c r="C50" s="7">
        <v>0.30039496566372398</v>
      </c>
      <c r="D50" s="7">
        <v>1</v>
      </c>
      <c r="E50" s="7">
        <v>0</v>
      </c>
      <c r="F50" s="32">
        <v>2692.4026906740942</v>
      </c>
      <c r="G50" s="32">
        <v>2692.4026906740942</v>
      </c>
      <c r="H50" s="32">
        <v>8962.8755419559675</v>
      </c>
      <c r="I50" s="33">
        <v>8962.8755419559675</v>
      </c>
      <c r="J50" s="31">
        <v>0.25617513245096424</v>
      </c>
      <c r="K50" s="30">
        <v>3.3289505960610746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1.243412164656893E-2</v>
      </c>
      <c r="D52" s="7">
        <v>1.2300617791290861E-2</v>
      </c>
      <c r="E52" s="7">
        <v>0.98769938220870912</v>
      </c>
      <c r="F52" s="32">
        <v>100000</v>
      </c>
      <c r="G52" s="32">
        <v>1230.0617791290861</v>
      </c>
      <c r="H52" s="32">
        <v>98926.310526205052</v>
      </c>
      <c r="I52" s="33">
        <v>8009202.4123727717</v>
      </c>
      <c r="J52" s="31"/>
      <c r="K52" s="30">
        <v>80.092024123727711</v>
      </c>
      <c r="L52" s="29"/>
    </row>
    <row r="53" spans="1:12" ht="13.5" customHeight="1" x14ac:dyDescent="0.2">
      <c r="A53" s="6">
        <v>1</v>
      </c>
      <c r="B53" s="8">
        <v>4</v>
      </c>
      <c r="C53" s="7">
        <v>2.3718438435473875E-3</v>
      </c>
      <c r="D53" s="7">
        <v>9.4268112069206701E-3</v>
      </c>
      <c r="E53" s="7">
        <v>0.99057318879307932</v>
      </c>
      <c r="F53" s="32">
        <v>98769.938220870914</v>
      </c>
      <c r="G53" s="32">
        <v>931.08556052736822</v>
      </c>
      <c r="H53" s="32">
        <v>392557.69854343106</v>
      </c>
      <c r="I53" s="33">
        <v>7910276.1018465664</v>
      </c>
      <c r="J53" s="31">
        <v>0.98296801813927226</v>
      </c>
      <c r="K53" s="30">
        <v>80.087891562283659</v>
      </c>
    </row>
    <row r="54" spans="1:12" ht="13.5" customHeight="1" x14ac:dyDescent="0.2">
      <c r="A54" s="6">
        <v>5</v>
      </c>
      <c r="B54" s="8">
        <v>5</v>
      </c>
      <c r="C54" s="7">
        <v>3.5331961602100921E-4</v>
      </c>
      <c r="D54" s="7">
        <v>1.7648345872796675E-3</v>
      </c>
      <c r="E54" s="7">
        <v>0.99823516541272028</v>
      </c>
      <c r="F54" s="32">
        <v>97838.852660343546</v>
      </c>
      <c r="G54" s="32">
        <v>172.6693911547336</v>
      </c>
      <c r="H54" s="32">
        <v>488705.92892432632</v>
      </c>
      <c r="I54" s="33">
        <v>7517718.4033031352</v>
      </c>
      <c r="J54" s="31">
        <v>0.99434756758298481</v>
      </c>
      <c r="K54" s="30">
        <v>76.837761266493757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3.8235618810046899E-4</v>
      </c>
      <c r="D55" s="7">
        <v>1.9100900294941171E-3</v>
      </c>
      <c r="E55" s="7">
        <v>0.99808990997050584</v>
      </c>
      <c r="F55" s="32">
        <v>97666.183269188812</v>
      </c>
      <c r="G55" s="32">
        <v>186.55120288122271</v>
      </c>
      <c r="H55" s="32">
        <v>487899.00278063235</v>
      </c>
      <c r="I55" s="33">
        <v>7029012.4743788093</v>
      </c>
      <c r="J55" s="31">
        <v>0.99834885133178131</v>
      </c>
      <c r="K55" s="30">
        <v>71.969767212110185</v>
      </c>
    </row>
    <row r="56" spans="1:12" ht="13.5" customHeight="1" x14ac:dyDescent="0.2">
      <c r="A56" s="9">
        <f t="shared" si="8"/>
        <v>15</v>
      </c>
      <c r="B56" s="8">
        <v>5</v>
      </c>
      <c r="C56" s="7">
        <v>4.8313216575319366E-4</v>
      </c>
      <c r="D56" s="7">
        <v>2.4128161236960416E-3</v>
      </c>
      <c r="E56" s="7">
        <v>0.99758718387630396</v>
      </c>
      <c r="F56" s="32">
        <v>97479.632066307589</v>
      </c>
      <c r="G56" s="32">
        <v>235.20042798154464</v>
      </c>
      <c r="H56" s="32">
        <v>486824.19564193522</v>
      </c>
      <c r="I56" s="33">
        <v>6541113.4715981772</v>
      </c>
      <c r="J56" s="31">
        <v>0.99779707043348809</v>
      </c>
      <c r="K56" s="30">
        <v>67.102361108100837</v>
      </c>
    </row>
    <row r="57" spans="1:12" ht="13.5" customHeight="1" x14ac:dyDescent="0.2">
      <c r="A57" s="9">
        <f t="shared" si="8"/>
        <v>20</v>
      </c>
      <c r="B57" s="8">
        <v>5</v>
      </c>
      <c r="C57" s="7">
        <v>6.4570829575395859E-4</v>
      </c>
      <c r="D57" s="7">
        <v>3.2236231557410105E-3</v>
      </c>
      <c r="E57" s="7">
        <v>0.99677637684425902</v>
      </c>
      <c r="F57" s="32">
        <v>97244.431638326045</v>
      </c>
      <c r="G57" s="32">
        <v>313.47940159618156</v>
      </c>
      <c r="H57" s="32">
        <v>485481.45293711714</v>
      </c>
      <c r="I57" s="33">
        <v>6054289.2759562423</v>
      </c>
      <c r="J57" s="31">
        <v>0.99724183243799636</v>
      </c>
      <c r="K57" s="30">
        <v>62.258467389408047</v>
      </c>
    </row>
    <row r="58" spans="1:12" ht="13.5" customHeight="1" x14ac:dyDescent="0.2">
      <c r="A58" s="9">
        <f t="shared" si="8"/>
        <v>25</v>
      </c>
      <c r="B58" s="8">
        <v>5</v>
      </c>
      <c r="C58" s="7">
        <v>8.4351180225537272E-4</v>
      </c>
      <c r="D58" s="7">
        <v>4.2089876988070686E-3</v>
      </c>
      <c r="E58" s="7">
        <v>0.99579101230119293</v>
      </c>
      <c r="F58" s="32">
        <v>96930.952236729863</v>
      </c>
      <c r="G58" s="32">
        <v>407.98118559805152</v>
      </c>
      <c r="H58" s="32">
        <v>483669.80107118341</v>
      </c>
      <c r="I58" s="33">
        <v>5568807.8230191255</v>
      </c>
      <c r="J58" s="31">
        <v>0.99626833969665907</v>
      </c>
      <c r="K58" s="30">
        <v>57.451285626687032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1.0648811327577015E-3</v>
      </c>
      <c r="D59" s="7">
        <v>5.3107989498176623E-3</v>
      </c>
      <c r="E59" s="7">
        <v>0.99468920105018233</v>
      </c>
      <c r="F59" s="32">
        <v>96522.971051131812</v>
      </c>
      <c r="G59" s="32">
        <v>512.61409329163143</v>
      </c>
      <c r="H59" s="32">
        <v>481381.51529093663</v>
      </c>
      <c r="I59" s="33">
        <v>5085138.0219479417</v>
      </c>
      <c r="J59" s="31">
        <v>0.99526890912937105</v>
      </c>
      <c r="K59" s="30">
        <v>52.683189986497148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1.3461680885780694E-3</v>
      </c>
      <c r="D60" s="7">
        <v>6.7090835881716653E-3</v>
      </c>
      <c r="E60" s="7">
        <v>0.99329091641182832</v>
      </c>
      <c r="F60" s="32">
        <v>96010.35695784018</v>
      </c>
      <c r="G60" s="32">
        <v>644.14151016034884</v>
      </c>
      <c r="H60" s="32">
        <v>478500.05926135328</v>
      </c>
      <c r="I60" s="33">
        <v>4603756.5066570053</v>
      </c>
      <c r="J60" s="31">
        <v>0.99401419469162233</v>
      </c>
      <c r="K60" s="30">
        <v>47.950623792374763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1.7267699508922022E-3</v>
      </c>
      <c r="D61" s="7">
        <v>8.5982438489222365E-3</v>
      </c>
      <c r="E61" s="7">
        <v>0.99140175615107773</v>
      </c>
      <c r="F61" s="32">
        <v>95366.215447679831</v>
      </c>
      <c r="G61" s="32">
        <v>819.98197536800581</v>
      </c>
      <c r="H61" s="32">
        <v>474864.63089326437</v>
      </c>
      <c r="I61" s="33">
        <v>4125256.4473956516</v>
      </c>
      <c r="J61" s="31">
        <v>0.99240244949248113</v>
      </c>
      <c r="K61" s="30">
        <v>43.257000689713486</v>
      </c>
    </row>
    <row r="62" spans="1:12" ht="13.5" customHeight="1" x14ac:dyDescent="0.2">
      <c r="A62" s="9">
        <f t="shared" si="8"/>
        <v>45</v>
      </c>
      <c r="B62" s="8">
        <v>5</v>
      </c>
      <c r="C62" s="7">
        <v>2.2982771087292357E-3</v>
      </c>
      <c r="D62" s="7">
        <v>1.1428866931195856E-2</v>
      </c>
      <c r="E62" s="7">
        <v>0.98857113306880418</v>
      </c>
      <c r="F62" s="32">
        <v>94546.233472311826</v>
      </c>
      <c r="G62" s="32">
        <v>1080.5563212008274</v>
      </c>
      <c r="H62" s="32">
        <v>470159.28457743244</v>
      </c>
      <c r="I62" s="33">
        <v>3650391.8165023872</v>
      </c>
      <c r="J62" s="31">
        <v>0.99009118386648265</v>
      </c>
      <c r="K62" s="30">
        <v>38.609595352853653</v>
      </c>
    </row>
    <row r="63" spans="1:12" ht="13.5" customHeight="1" x14ac:dyDescent="0.2">
      <c r="A63" s="9">
        <f t="shared" si="8"/>
        <v>50</v>
      </c>
      <c r="B63" s="8">
        <v>5</v>
      </c>
      <c r="C63" s="7">
        <v>3.2247601299440873E-3</v>
      </c>
      <c r="D63" s="7">
        <v>1.6001885611289624E-2</v>
      </c>
      <c r="E63" s="7">
        <v>0.98399811438871043</v>
      </c>
      <c r="F63" s="32">
        <v>93465.677151110998</v>
      </c>
      <c r="G63" s="32">
        <v>1495.6270743538043</v>
      </c>
      <c r="H63" s="32">
        <v>463794.82940944709</v>
      </c>
      <c r="I63" s="33">
        <v>3180232.5319249546</v>
      </c>
      <c r="J63" s="31">
        <v>0.98646319369465274</v>
      </c>
      <c r="K63" s="30">
        <v>34.025672619728645</v>
      </c>
    </row>
    <row r="64" spans="1:12" ht="13.5" customHeight="1" x14ac:dyDescent="0.2">
      <c r="A64" s="9">
        <f t="shared" si="8"/>
        <v>55</v>
      </c>
      <c r="B64" s="8">
        <v>5</v>
      </c>
      <c r="C64" s="7">
        <v>4.7532742029994133E-3</v>
      </c>
      <c r="D64" s="7">
        <v>2.3504725455251875E-2</v>
      </c>
      <c r="E64" s="7">
        <v>0.97649527454474816</v>
      </c>
      <c r="F64" s="32">
        <v>91970.050076757194</v>
      </c>
      <c r="G64" s="32">
        <v>2161.7307771599444</v>
      </c>
      <c r="H64" s="32">
        <v>454787.72838222713</v>
      </c>
      <c r="I64" s="33">
        <v>2716437.7025155076</v>
      </c>
      <c r="J64" s="31">
        <v>0.98057955704532374</v>
      </c>
      <c r="K64" s="30">
        <v>29.53611203047512</v>
      </c>
    </row>
    <row r="65" spans="1:11" ht="13.5" customHeight="1" x14ac:dyDescent="0.2">
      <c r="A65" s="9">
        <f t="shared" si="8"/>
        <v>60</v>
      </c>
      <c r="B65" s="8">
        <v>5</v>
      </c>
      <c r="C65" s="7">
        <v>7.4653074629687823E-3</v>
      </c>
      <c r="D65" s="7">
        <v>3.6689333490841303E-2</v>
      </c>
      <c r="E65" s="7">
        <v>0.96331066650915864</v>
      </c>
      <c r="F65" s="32">
        <v>89808.319299597249</v>
      </c>
      <c r="G65" s="32">
        <v>3295.0073770348827</v>
      </c>
      <c r="H65" s="32">
        <v>441375.97726276814</v>
      </c>
      <c r="I65" s="33">
        <v>2261649.9741332806</v>
      </c>
      <c r="J65" s="31">
        <v>0.97050986585067422</v>
      </c>
      <c r="K65" s="30">
        <v>25.183078714439578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1.2120456673902765E-2</v>
      </c>
      <c r="D66" s="7">
        <v>5.894132918890839E-2</v>
      </c>
      <c r="E66" s="7">
        <v>0.94105867081109162</v>
      </c>
      <c r="F66" s="32">
        <v>86513.311922562367</v>
      </c>
      <c r="G66" s="32">
        <v>5099.2095972504612</v>
      </c>
      <c r="H66" s="32">
        <v>420711.01233585161</v>
      </c>
      <c r="I66" s="33">
        <v>1820273.9968705124</v>
      </c>
      <c r="J66" s="31">
        <v>0.95318058527998706</v>
      </c>
      <c r="K66" s="30">
        <v>21.040392009264778</v>
      </c>
    </row>
    <row r="67" spans="1:11" ht="13.5" customHeight="1" x14ac:dyDescent="0.2">
      <c r="A67" s="9">
        <f t="shared" si="8"/>
        <v>70</v>
      </c>
      <c r="B67" s="8">
        <v>5</v>
      </c>
      <c r="C67" s="7">
        <v>2.0157700588044149E-2</v>
      </c>
      <c r="D67" s="7">
        <v>9.6255725316679433E-2</v>
      </c>
      <c r="E67" s="7">
        <v>0.90374427468332053</v>
      </c>
      <c r="F67" s="32">
        <v>81414.102325311906</v>
      </c>
      <c r="G67" s="32">
        <v>7836.5734703292546</v>
      </c>
      <c r="H67" s="32">
        <v>388763.26375128573</v>
      </c>
      <c r="I67" s="33">
        <v>1399562.9845346608</v>
      </c>
      <c r="J67" s="31">
        <v>0.92406248553564807</v>
      </c>
      <c r="K67" s="30">
        <v>17.190670222492059</v>
      </c>
    </row>
    <row r="68" spans="1:11" ht="13.5" customHeight="1" x14ac:dyDescent="0.2">
      <c r="A68" s="9">
        <f t="shared" si="8"/>
        <v>75</v>
      </c>
      <c r="B68" s="8">
        <v>5</v>
      </c>
      <c r="C68" s="7">
        <v>3.3185631499470347E-2</v>
      </c>
      <c r="D68" s="7">
        <v>0.15382718940167886</v>
      </c>
      <c r="E68" s="7">
        <v>0.84617281059832117</v>
      </c>
      <c r="F68" s="32">
        <v>73577.528854982651</v>
      </c>
      <c r="G68" s="32">
        <v>11318.224466882908</v>
      </c>
      <c r="H68" s="32">
        <v>341057.98068249959</v>
      </c>
      <c r="I68" s="33">
        <v>1010799.720783375</v>
      </c>
      <c r="J68" s="31">
        <v>0.87728963223411471</v>
      </c>
      <c r="K68" s="30">
        <v>13.737886233928933</v>
      </c>
    </row>
    <row r="69" spans="1:11" ht="13.5" customHeight="1" x14ac:dyDescent="0.2">
      <c r="A69" s="9">
        <f t="shared" si="8"/>
        <v>80</v>
      </c>
      <c r="B69" s="8">
        <v>5</v>
      </c>
      <c r="C69" s="7">
        <v>5.3559202006568371E-2</v>
      </c>
      <c r="D69" s="7">
        <v>0.23707061817267733</v>
      </c>
      <c r="E69" s="7">
        <v>0.76292938182732262</v>
      </c>
      <c r="F69" s="32">
        <v>62259.304388099743</v>
      </c>
      <c r="G69" s="32">
        <v>14759.851778287688</v>
      </c>
      <c r="H69" s="32">
        <v>275580.12862995185</v>
      </c>
      <c r="I69" s="33">
        <v>669741.74010087538</v>
      </c>
      <c r="J69" s="31">
        <v>0.80801548193794381</v>
      </c>
      <c r="K69" s="30">
        <v>10.757295583098259</v>
      </c>
    </row>
    <row r="70" spans="1:11" ht="13.5" customHeight="1" x14ac:dyDescent="0.2">
      <c r="A70" s="9">
        <v>85</v>
      </c>
      <c r="B70" s="8">
        <v>5</v>
      </c>
      <c r="C70" s="7">
        <v>8.3853521831747366E-2</v>
      </c>
      <c r="D70" s="7">
        <v>0.34671605162767716</v>
      </c>
      <c r="E70" s="7">
        <v>0.65328394837232284</v>
      </c>
      <c r="F70" s="32">
        <v>47499.452609812055</v>
      </c>
      <c r="G70" s="32">
        <v>16468.822663350002</v>
      </c>
      <c r="H70" s="32">
        <v>196399.8923789367</v>
      </c>
      <c r="I70" s="33">
        <v>394161.61147092353</v>
      </c>
      <c r="J70" s="31">
        <v>0.71267799080920624</v>
      </c>
      <c r="K70" s="30">
        <v>8.2982348177524212</v>
      </c>
    </row>
    <row r="71" spans="1:11" ht="13.5" customHeight="1" x14ac:dyDescent="0.2">
      <c r="A71" s="9">
        <v>90</v>
      </c>
      <c r="B71" s="8">
        <v>5</v>
      </c>
      <c r="C71" s="7">
        <v>0.12584305203297541</v>
      </c>
      <c r="D71" s="7">
        <v>0.4740988777712718</v>
      </c>
      <c r="E71" s="7">
        <v>0.5259011222287282</v>
      </c>
      <c r="F71" s="32">
        <v>31030.629946462053</v>
      </c>
      <c r="G71" s="32">
        <v>14711.586834153279</v>
      </c>
      <c r="H71" s="32">
        <v>116904.24379010065</v>
      </c>
      <c r="I71" s="33">
        <v>197761.7190919868</v>
      </c>
      <c r="J71" s="31">
        <v>0.5952357833503491</v>
      </c>
      <c r="K71" s="30">
        <v>6.3731132572297176</v>
      </c>
    </row>
    <row r="72" spans="1:11" ht="13.5" customHeight="1" x14ac:dyDescent="0.2">
      <c r="A72" s="9">
        <v>95</v>
      </c>
      <c r="B72" s="8">
        <v>5</v>
      </c>
      <c r="C72" s="7">
        <v>0.17889952103341306</v>
      </c>
      <c r="D72" s="7">
        <v>0.60080610330166817</v>
      </c>
      <c r="E72" s="7">
        <v>0.39919389669833183</v>
      </c>
      <c r="F72" s="32">
        <v>16319.043112308775</v>
      </c>
      <c r="G72" s="32">
        <v>9804.580701918163</v>
      </c>
      <c r="H72" s="32">
        <v>54804.957806941035</v>
      </c>
      <c r="I72" s="33">
        <v>80857.475301886152</v>
      </c>
      <c r="J72" s="31">
        <v>0.46880212411571898</v>
      </c>
      <c r="K72" s="30">
        <v>4.9547926765938088</v>
      </c>
    </row>
    <row r="73" spans="1:11" ht="13.5" customHeight="1" x14ac:dyDescent="0.2">
      <c r="A73" s="9" t="s">
        <v>3</v>
      </c>
      <c r="B73" s="34" t="s">
        <v>10</v>
      </c>
      <c r="C73" s="7">
        <v>0.25005116728756027</v>
      </c>
      <c r="D73" s="7">
        <v>1</v>
      </c>
      <c r="E73" s="7">
        <v>0</v>
      </c>
      <c r="F73" s="32">
        <v>6514.4624103906108</v>
      </c>
      <c r="G73" s="32">
        <v>6514.4624103906108</v>
      </c>
      <c r="H73" s="32">
        <v>26052.51749494511</v>
      </c>
      <c r="I73" s="33">
        <v>26052.51749494511</v>
      </c>
      <c r="J73" s="31">
        <v>0.32220295523297632</v>
      </c>
      <c r="K73" s="30">
        <v>3.9991814909225929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0.11985845176872972</v>
      </c>
      <c r="E75" s="44" t="s">
        <v>6</v>
      </c>
      <c r="F75" s="17" t="s">
        <v>8</v>
      </c>
      <c r="G75" s="18">
        <f>+(H29-F30)/G29</f>
        <v>0.11293752150270323</v>
      </c>
      <c r="H75" s="44" t="s">
        <v>7</v>
      </c>
      <c r="I75" s="15" t="s">
        <v>8</v>
      </c>
      <c r="J75" s="16">
        <f>(H52-F53)/G52</f>
        <v>0.1271255704285468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1.3218048887527476</v>
      </c>
      <c r="E76" s="45"/>
      <c r="F76" s="20" t="s">
        <v>9</v>
      </c>
      <c r="G76" s="18">
        <f>+(H30-4*F31)/G30</f>
        <v>1.3508800016979428</v>
      </c>
      <c r="H76" s="45"/>
      <c r="I76" s="19" t="s">
        <v>9</v>
      </c>
      <c r="J76" s="16">
        <f>(H53-4*F54)/G53</f>
        <v>1.2912754241145166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P16" sqref="P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2" s="36" customFormat="1" ht="15" customHeight="1" x14ac:dyDescent="0.2">
      <c r="A2" s="46" t="s">
        <v>29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1.2587727397857042E-2</v>
      </c>
      <c r="D6" s="7">
        <f t="shared" si="0"/>
        <v>1.2448170300175258E-2</v>
      </c>
      <c r="E6" s="7">
        <f t="shared" si="0"/>
        <v>0.98755182969982469</v>
      </c>
      <c r="F6" s="32">
        <f t="shared" si="0"/>
        <v>100000</v>
      </c>
      <c r="G6" s="32">
        <f t="shared" si="0"/>
        <v>1244.8170300175257</v>
      </c>
      <c r="H6" s="32">
        <f t="shared" si="0"/>
        <v>98897.946850434208</v>
      </c>
      <c r="I6" s="33">
        <f t="shared" si="0"/>
        <v>7800162.7539118864</v>
      </c>
      <c r="J6" s="31"/>
      <c r="K6" s="30">
        <f t="shared" ref="K6:K27" si="1">+K29*0.5122+K52*0.4878</f>
        <v>78.001627539118871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2.1701187584437735E-3</v>
      </c>
      <c r="D7" s="7">
        <f t="shared" si="0"/>
        <v>8.6302495077811466E-3</v>
      </c>
      <c r="E7" s="7">
        <f t="shared" si="0"/>
        <v>0.99136975049221876</v>
      </c>
      <c r="F7" s="32">
        <f t="shared" si="0"/>
        <v>98755.182969982474</v>
      </c>
      <c r="G7" s="32">
        <f t="shared" si="0"/>
        <v>852.2871747118362</v>
      </c>
      <c r="H7" s="32">
        <f t="shared" si="0"/>
        <v>392735.37459017197</v>
      </c>
      <c r="I7" s="33">
        <f t="shared" si="0"/>
        <v>7701264.8070614524</v>
      </c>
      <c r="J7" s="31">
        <f t="shared" ref="J7:J27" si="2">+J30*0.5122+J53*0.4878</f>
        <v>0.98326664288121246</v>
      </c>
      <c r="K7" s="30">
        <f t="shared" si="1"/>
        <v>77.980657885948403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3.5755961593882623E-4</v>
      </c>
      <c r="D8" s="7">
        <f t="shared" si="0"/>
        <v>1.7859882493187413E-3</v>
      </c>
      <c r="E8" s="7">
        <f t="shared" si="0"/>
        <v>0.99821401175068125</v>
      </c>
      <c r="F8" s="32">
        <f t="shared" si="0"/>
        <v>97902.895795270641</v>
      </c>
      <c r="G8" s="32">
        <f t="shared" si="0"/>
        <v>174.84049445769261</v>
      </c>
      <c r="H8" s="32">
        <f t="shared" si="0"/>
        <v>489022.45468235959</v>
      </c>
      <c r="I8" s="33">
        <f t="shared" si="0"/>
        <v>7308529.4324712809</v>
      </c>
      <c r="J8" s="31">
        <f t="shared" si="2"/>
        <v>0.99468931336521305</v>
      </c>
      <c r="K8" s="30">
        <f t="shared" si="1"/>
        <v>74.648209455441034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4.3980771688587083E-4</v>
      </c>
      <c r="D9" s="7">
        <f t="shared" si="0"/>
        <v>2.1968457217504669E-3</v>
      </c>
      <c r="E9" s="7">
        <f t="shared" si="0"/>
        <v>0.9978031542782495</v>
      </c>
      <c r="F9" s="32">
        <f t="shared" si="0"/>
        <v>97728.055300812935</v>
      </c>
      <c r="G9" s="32">
        <f t="shared" si="0"/>
        <v>214.6514630864603</v>
      </c>
      <c r="H9" s="32">
        <f t="shared" si="0"/>
        <v>488167.19899608311</v>
      </c>
      <c r="I9" s="33">
        <f t="shared" si="0"/>
        <v>6819506.9777889214</v>
      </c>
      <c r="J9" s="31">
        <f t="shared" si="2"/>
        <v>0.99825088385821492</v>
      </c>
      <c r="K9" s="30">
        <f t="shared" si="1"/>
        <v>69.777391157821768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8.1901135888561168E-4</v>
      </c>
      <c r="D10" s="7">
        <f t="shared" si="0"/>
        <v>4.0859625325003956E-3</v>
      </c>
      <c r="E10" s="7">
        <f t="shared" si="0"/>
        <v>0.99591403746749974</v>
      </c>
      <c r="F10" s="32">
        <f t="shared" si="0"/>
        <v>97513.403837726481</v>
      </c>
      <c r="G10" s="32">
        <f t="shared" si="0"/>
        <v>398.18166771470777</v>
      </c>
      <c r="H10" s="32">
        <f t="shared" si="0"/>
        <v>486652.35600268538</v>
      </c>
      <c r="I10" s="33">
        <f t="shared" si="0"/>
        <v>6331339.7787928376</v>
      </c>
      <c r="J10" s="31">
        <f t="shared" si="2"/>
        <v>0.99689566207362379</v>
      </c>
      <c r="K10" s="30">
        <f t="shared" si="1"/>
        <v>64.923584680404687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1.2473936889614023E-3</v>
      </c>
      <c r="D11" s="7">
        <f t="shared" si="0"/>
        <v>6.2137159803930756E-3</v>
      </c>
      <c r="E11" s="7">
        <f t="shared" si="0"/>
        <v>0.993786284019607</v>
      </c>
      <c r="F11" s="32">
        <f t="shared" si="0"/>
        <v>97115.222170011781</v>
      </c>
      <c r="G11" s="32">
        <f t="shared" si="0"/>
        <v>602.44494968176582</v>
      </c>
      <c r="H11" s="32">
        <f t="shared" si="0"/>
        <v>484143.13581658818</v>
      </c>
      <c r="I11" s="33">
        <f t="shared" si="0"/>
        <v>5844687.422790152</v>
      </c>
      <c r="J11" s="31">
        <f t="shared" si="2"/>
        <v>0.99483826878383907</v>
      </c>
      <c r="K11" s="30">
        <f t="shared" si="1"/>
        <v>60.17357617385295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1.5151260815894237E-3</v>
      </c>
      <c r="D12" s="7">
        <f t="shared" si="0"/>
        <v>7.5411007130240446E-3</v>
      </c>
      <c r="E12" s="7">
        <f t="shared" si="0"/>
        <v>0.99245889928697595</v>
      </c>
      <c r="F12" s="32">
        <f t="shared" si="0"/>
        <v>96512.777220330012</v>
      </c>
      <c r="G12" s="32">
        <f t="shared" si="0"/>
        <v>725.59156810047898</v>
      </c>
      <c r="H12" s="32">
        <f t="shared" si="0"/>
        <v>480780.12114953517</v>
      </c>
      <c r="I12" s="33">
        <f t="shared" si="0"/>
        <v>5360544.286973564</v>
      </c>
      <c r="J12" s="31">
        <f t="shared" si="2"/>
        <v>0.99303725365850382</v>
      </c>
      <c r="K12" s="30">
        <f t="shared" si="1"/>
        <v>55.524736855248271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1.6790491228931854E-3</v>
      </c>
      <c r="D13" s="7">
        <f t="shared" si="0"/>
        <v>8.3548542671339539E-3</v>
      </c>
      <c r="E13" s="7">
        <f t="shared" si="0"/>
        <v>0.991645145732866</v>
      </c>
      <c r="F13" s="32">
        <f t="shared" si="0"/>
        <v>95787.185652229527</v>
      </c>
      <c r="G13" s="32">
        <f t="shared" si="0"/>
        <v>797.04224770541123</v>
      </c>
      <c r="H13" s="32">
        <f t="shared" si="0"/>
        <v>476973.09671181929</v>
      </c>
      <c r="I13" s="33">
        <f t="shared" si="0"/>
        <v>4879764.1658240296</v>
      </c>
      <c r="J13" s="31">
        <f t="shared" si="2"/>
        <v>0.9920527445290952</v>
      </c>
      <c r="K13" s="30">
        <f t="shared" si="1"/>
        <v>50.918119298614819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1.8869711914922974E-3</v>
      </c>
      <c r="D14" s="7">
        <f t="shared" si="0"/>
        <v>9.3865088041208394E-3</v>
      </c>
      <c r="E14" s="7">
        <f t="shared" si="0"/>
        <v>0.99061349119587927</v>
      </c>
      <c r="F14" s="32">
        <f t="shared" si="0"/>
        <v>94990.143404524133</v>
      </c>
      <c r="G14" s="32">
        <f t="shared" si="0"/>
        <v>887.63842122897142</v>
      </c>
      <c r="H14" s="32">
        <f t="shared" si="0"/>
        <v>472777.22896636557</v>
      </c>
      <c r="I14" s="33">
        <f t="shared" si="0"/>
        <v>4402791.0691122096</v>
      </c>
      <c r="J14" s="31">
        <f t="shared" si="2"/>
        <v>0.99116507135480225</v>
      </c>
      <c r="K14" s="30">
        <f t="shared" si="1"/>
        <v>46.317531989580203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2.2573984009440044E-3</v>
      </c>
      <c r="D15" s="7">
        <f t="shared" si="0"/>
        <v>1.122068365312876E-2</v>
      </c>
      <c r="E15" s="7">
        <f t="shared" si="0"/>
        <v>0.98877931634687122</v>
      </c>
      <c r="F15" s="32">
        <f t="shared" si="0"/>
        <v>94102.504983295148</v>
      </c>
      <c r="G15" s="32">
        <f t="shared" si="0"/>
        <v>1050.8805375950726</v>
      </c>
      <c r="H15" s="32">
        <f t="shared" si="0"/>
        <v>467974.20881844027</v>
      </c>
      <c r="I15" s="33">
        <f t="shared" si="0"/>
        <v>3930013.840145844</v>
      </c>
      <c r="J15" s="31">
        <f t="shared" si="2"/>
        <v>0.98979392027567625</v>
      </c>
      <c r="K15" s="30">
        <f t="shared" si="1"/>
        <v>41.725003728225204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2.9552270919594196E-3</v>
      </c>
      <c r="D16" s="7">
        <f t="shared" si="4"/>
        <v>1.466505136152816E-2</v>
      </c>
      <c r="E16" s="7">
        <f t="shared" si="4"/>
        <v>0.98533494863847182</v>
      </c>
      <c r="F16" s="32">
        <f t="shared" si="4"/>
        <v>93051.624445700087</v>
      </c>
      <c r="G16" s="32">
        <f t="shared" si="4"/>
        <v>1357.1832537942639</v>
      </c>
      <c r="H16" s="32">
        <f t="shared" si="4"/>
        <v>462024.70417250117</v>
      </c>
      <c r="I16" s="33">
        <f t="shared" si="4"/>
        <v>3462039.6313274046</v>
      </c>
      <c r="J16" s="31">
        <f t="shared" si="2"/>
        <v>0.98722215458317497</v>
      </c>
      <c r="K16" s="30">
        <f t="shared" si="1"/>
        <v>37.162052729364603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4.1662592429777823E-3</v>
      </c>
      <c r="D17" s="7">
        <f t="shared" si="4"/>
        <v>2.061297538316554E-2</v>
      </c>
      <c r="E17" s="7">
        <f t="shared" si="4"/>
        <v>0.97938702461683447</v>
      </c>
      <c r="F17" s="32">
        <f t="shared" si="4"/>
        <v>91694.441191905818</v>
      </c>
      <c r="G17" s="32">
        <f t="shared" si="4"/>
        <v>1877.5847538578525</v>
      </c>
      <c r="H17" s="32">
        <f t="shared" si="4"/>
        <v>454040.44907767547</v>
      </c>
      <c r="I17" s="33">
        <f t="shared" si="4"/>
        <v>3000014.9271549033</v>
      </c>
      <c r="J17" s="31">
        <f t="shared" si="2"/>
        <v>0.9826150052576299</v>
      </c>
      <c r="K17" s="30">
        <f t="shared" si="1"/>
        <v>32.667695136391274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6.2015079027846745E-3</v>
      </c>
      <c r="D18" s="7">
        <f t="shared" si="4"/>
        <v>3.0527466944391443E-2</v>
      </c>
      <c r="E18" s="7">
        <f t="shared" si="4"/>
        <v>0.96947253305560865</v>
      </c>
      <c r="F18" s="32">
        <f t="shared" si="4"/>
        <v>89816.856438047951</v>
      </c>
      <c r="G18" s="32">
        <f t="shared" si="4"/>
        <v>2718.8678454204792</v>
      </c>
      <c r="H18" s="32">
        <f t="shared" si="4"/>
        <v>442706.69750743289</v>
      </c>
      <c r="I18" s="33">
        <f t="shared" si="4"/>
        <v>2545974.4780772272</v>
      </c>
      <c r="J18" s="31">
        <f t="shared" si="2"/>
        <v>0.97485029014577385</v>
      </c>
      <c r="K18" s="30">
        <f t="shared" si="1"/>
        <v>28.288352955850208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9.5839319447916186E-3</v>
      </c>
      <c r="D19" s="7">
        <f t="shared" si="4"/>
        <v>4.6790302203073869E-2</v>
      </c>
      <c r="E19" s="7">
        <f t="shared" si="4"/>
        <v>0.95320969779692621</v>
      </c>
      <c r="F19" s="32">
        <f t="shared" si="4"/>
        <v>87097.988592627487</v>
      </c>
      <c r="G19" s="32">
        <f t="shared" si="4"/>
        <v>4032.9823441055769</v>
      </c>
      <c r="H19" s="32">
        <f t="shared" si="4"/>
        <v>426046.03645088524</v>
      </c>
      <c r="I19" s="33">
        <f t="shared" si="4"/>
        <v>2103267.7805697946</v>
      </c>
      <c r="J19" s="31">
        <f t="shared" si="2"/>
        <v>0.96201093569457896</v>
      </c>
      <c r="K19" s="30">
        <f t="shared" si="1"/>
        <v>24.079790795321991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1.5073376529917547E-2</v>
      </c>
      <c r="D20" s="7">
        <f t="shared" si="4"/>
        <v>7.2633134077925127E-2</v>
      </c>
      <c r="E20" s="7">
        <f t="shared" si="4"/>
        <v>0.92736686592207485</v>
      </c>
      <c r="F20" s="32">
        <f t="shared" si="4"/>
        <v>83065.00624852191</v>
      </c>
      <c r="G20" s="32">
        <f t="shared" si="4"/>
        <v>5957.1807853976588</v>
      </c>
      <c r="H20" s="32">
        <f t="shared" si="4"/>
        <v>401340.22020146431</v>
      </c>
      <c r="I20" s="33">
        <f t="shared" si="4"/>
        <v>1677221.7441189094</v>
      </c>
      <c r="J20" s="31">
        <f t="shared" si="2"/>
        <v>0.94133950757964557</v>
      </c>
      <c r="K20" s="30">
        <f t="shared" si="1"/>
        <v>20.11070745328233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2.3921184922433857E-2</v>
      </c>
      <c r="D21" s="7">
        <f t="shared" si="4"/>
        <v>0.11292221787872746</v>
      </c>
      <c r="E21" s="7">
        <f t="shared" si="4"/>
        <v>0.88707778212127253</v>
      </c>
      <c r="F21" s="32">
        <f t="shared" si="4"/>
        <v>77107.825463124245</v>
      </c>
      <c r="G21" s="32">
        <f t="shared" si="4"/>
        <v>8580.8831143882126</v>
      </c>
      <c r="H21" s="32">
        <f t="shared" si="4"/>
        <v>365265.1960779347</v>
      </c>
      <c r="I21" s="33">
        <f t="shared" si="4"/>
        <v>1275881.523917445</v>
      </c>
      <c r="J21" s="31">
        <f t="shared" si="2"/>
        <v>0.90888268570546327</v>
      </c>
      <c r="K21" s="30">
        <f t="shared" si="1"/>
        <v>16.452936356080578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3.7764812307520067E-2</v>
      </c>
      <c r="D22" s="7">
        <f t="shared" si="4"/>
        <v>0.17268231494358577</v>
      </c>
      <c r="E22" s="7">
        <f t="shared" si="4"/>
        <v>0.82731768505641423</v>
      </c>
      <c r="F22" s="32">
        <f t="shared" si="4"/>
        <v>68526.942348736033</v>
      </c>
      <c r="G22" s="32">
        <f t="shared" si="4"/>
        <v>11641.697591006181</v>
      </c>
      <c r="H22" s="32">
        <f t="shared" si="4"/>
        <v>314757.08962189563</v>
      </c>
      <c r="I22" s="33">
        <f t="shared" si="4"/>
        <v>910616.3278395104</v>
      </c>
      <c r="J22" s="31">
        <f t="shared" si="2"/>
        <v>0.85958207293916644</v>
      </c>
      <c r="K22" s="30">
        <f t="shared" si="1"/>
        <v>13.183652535345914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5.8757641013685295E-2</v>
      </c>
      <c r="D23" s="7">
        <f t="shared" si="4"/>
        <v>0.25617221545292584</v>
      </c>
      <c r="E23" s="7">
        <f t="shared" si="4"/>
        <v>0.7438277845470741</v>
      </c>
      <c r="F23" s="32">
        <f t="shared" si="4"/>
        <v>56885.244757729859</v>
      </c>
      <c r="G23" s="32">
        <f t="shared" si="4"/>
        <v>14320.565712060565</v>
      </c>
      <c r="H23" s="32">
        <f t="shared" si="4"/>
        <v>249454.43011605239</v>
      </c>
      <c r="I23" s="33">
        <f t="shared" si="4"/>
        <v>595859.23821761482</v>
      </c>
      <c r="J23" s="31">
        <f t="shared" si="2"/>
        <v>0.78902504860856282</v>
      </c>
      <c r="K23" s="30">
        <f t="shared" si="1"/>
        <v>10.362273035539076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8.9480292239233997E-2</v>
      </c>
      <c r="D24" s="7">
        <f t="shared" si="4"/>
        <v>0.36416537960781059</v>
      </c>
      <c r="E24" s="7">
        <f t="shared" si="4"/>
        <v>0.63583462039218941</v>
      </c>
      <c r="F24" s="32">
        <f t="shared" si="4"/>
        <v>42564.679045669291</v>
      </c>
      <c r="G24" s="32">
        <f t="shared" si="4"/>
        <v>15222.84169616797</v>
      </c>
      <c r="H24" s="32">
        <f t="shared" si="4"/>
        <v>174577.80956720008</v>
      </c>
      <c r="I24" s="33">
        <f t="shared" si="4"/>
        <v>346404.80810156243</v>
      </c>
      <c r="J24" s="31">
        <f t="shared" si="2"/>
        <v>0.69453227211119928</v>
      </c>
      <c r="K24" s="30">
        <f t="shared" si="1"/>
        <v>8.0213074879832629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0.13216161554676439</v>
      </c>
      <c r="D25" s="7">
        <f t="shared" si="4"/>
        <v>0.48962534603717012</v>
      </c>
      <c r="E25" s="7">
        <f t="shared" si="4"/>
        <v>0.51037465396282977</v>
      </c>
      <c r="F25" s="32">
        <f t="shared" si="4"/>
        <v>27341.837349501318</v>
      </c>
      <c r="G25" s="32">
        <f t="shared" si="4"/>
        <v>13139.219953628915</v>
      </c>
      <c r="H25" s="32">
        <f t="shared" si="4"/>
        <v>102409.42431342657</v>
      </c>
      <c r="I25" s="33">
        <f t="shared" si="4"/>
        <v>171826.9985343623</v>
      </c>
      <c r="J25" s="31">
        <f t="shared" si="2"/>
        <v>0.57909524276740454</v>
      </c>
      <c r="K25" s="30">
        <f t="shared" si="1"/>
        <v>6.1634843723161534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0.18776632015555894</v>
      </c>
      <c r="D26" s="7">
        <f t="shared" si="5"/>
        <v>0.61734065446106445</v>
      </c>
      <c r="E26" s="7">
        <f t="shared" si="5"/>
        <v>0.38265934553893544</v>
      </c>
      <c r="F26" s="32">
        <f t="shared" si="5"/>
        <v>14202.617395872403</v>
      </c>
      <c r="G26" s="32">
        <f t="shared" si="5"/>
        <v>8591.0427791986422</v>
      </c>
      <c r="H26" s="32">
        <f t="shared" si="5"/>
        <v>47494.860168745377</v>
      </c>
      <c r="I26" s="33">
        <f t="shared" si="5"/>
        <v>69417.574220935756</v>
      </c>
      <c r="J26" s="31">
        <f t="shared" si="2"/>
        <v>0.45353307872907783</v>
      </c>
      <c r="K26" s="30">
        <f t="shared" si="1"/>
        <v>4.7594473120719663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0.2673048871076989</v>
      </c>
      <c r="D27" s="7">
        <f t="shared" si="6"/>
        <v>1</v>
      </c>
      <c r="E27" s="7">
        <f t="shared" si="6"/>
        <v>0</v>
      </c>
      <c r="F27" s="32">
        <f t="shared" si="6"/>
        <v>5611.5746166737608</v>
      </c>
      <c r="G27" s="32">
        <f t="shared" si="6"/>
        <v>5611.5746166737608</v>
      </c>
      <c r="H27" s="32">
        <f t="shared" si="6"/>
        <v>21922.714052190386</v>
      </c>
      <c r="I27" s="33">
        <f t="shared" si="6"/>
        <v>21922.714052190386</v>
      </c>
      <c r="J27" s="31">
        <f t="shared" si="2"/>
        <v>0.30322061422025665</v>
      </c>
      <c r="K27" s="30">
        <f t="shared" si="1"/>
        <v>3.7713143626443157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1.3490672649801309E-2</v>
      </c>
      <c r="D29" s="7">
        <v>1.333013623993058E-2</v>
      </c>
      <c r="E29" s="7">
        <v>0.98666986376006938</v>
      </c>
      <c r="F29" s="32">
        <v>100000</v>
      </c>
      <c r="G29" s="32">
        <v>1333.013623993058</v>
      </c>
      <c r="H29" s="32">
        <v>98810.019233006198</v>
      </c>
      <c r="I29" s="33">
        <v>7504548.9729579994</v>
      </c>
      <c r="J29" s="31"/>
      <c r="K29" s="30">
        <v>75.045489729579998</v>
      </c>
    </row>
    <row r="30" spans="1:11" ht="13.5" customHeight="1" x14ac:dyDescent="0.2">
      <c r="A30" s="6">
        <v>1</v>
      </c>
      <c r="B30" s="8">
        <v>4</v>
      </c>
      <c r="C30" s="7">
        <v>2.1554913513961269E-3</v>
      </c>
      <c r="D30" s="7">
        <v>8.5729598456291273E-3</v>
      </c>
      <c r="E30" s="7">
        <v>0.99142704015437089</v>
      </c>
      <c r="F30" s="32">
        <v>98666.986376006942</v>
      </c>
      <c r="G30" s="32">
        <v>845.86811229074374</v>
      </c>
      <c r="H30" s="32">
        <v>392424.73032557935</v>
      </c>
      <c r="I30" s="33">
        <v>7405738.9537249934</v>
      </c>
      <c r="J30" s="31">
        <v>0.98246949911717119</v>
      </c>
      <c r="K30" s="30">
        <v>75.057921861550469</v>
      </c>
    </row>
    <row r="31" spans="1:11" ht="13.5" customHeight="1" x14ac:dyDescent="0.2">
      <c r="A31" s="6">
        <v>5</v>
      </c>
      <c r="B31" s="8">
        <v>5</v>
      </c>
      <c r="C31" s="7">
        <v>3.8772757103113799E-4</v>
      </c>
      <c r="D31" s="7">
        <v>1.936533204408145E-3</v>
      </c>
      <c r="E31" s="7">
        <v>0.99806346679559188</v>
      </c>
      <c r="F31" s="32">
        <v>97821.118263716198</v>
      </c>
      <c r="G31" s="32">
        <v>189.43384361002245</v>
      </c>
      <c r="H31" s="32">
        <v>488574.60176544735</v>
      </c>
      <c r="I31" s="33">
        <v>7013314.2233994137</v>
      </c>
      <c r="J31" s="31">
        <v>0.99458477276795143</v>
      </c>
      <c r="K31" s="30">
        <v>71.695297987620648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5.2295689776992772E-4</v>
      </c>
      <c r="D32" s="7">
        <v>2.6118720577061913E-3</v>
      </c>
      <c r="E32" s="7">
        <v>0.99738812794229381</v>
      </c>
      <c r="F32" s="32">
        <v>97631.684420106176</v>
      </c>
      <c r="G32" s="32">
        <v>255.00146848366421</v>
      </c>
      <c r="H32" s="32">
        <v>487614.69553433609</v>
      </c>
      <c r="I32" s="33">
        <v>6524739.6216339665</v>
      </c>
      <c r="J32" s="31">
        <v>0.99803529240438882</v>
      </c>
      <c r="K32" s="30">
        <v>66.830144951286613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1.1747650264745052E-3</v>
      </c>
      <c r="D33" s="7">
        <v>5.8583730624167819E-3</v>
      </c>
      <c r="E33" s="7">
        <v>0.99414162693758323</v>
      </c>
      <c r="F33" s="32">
        <v>97376.682951622512</v>
      </c>
      <c r="G33" s="32">
        <v>570.46893631128478</v>
      </c>
      <c r="H33" s="32">
        <v>485602.58728783764</v>
      </c>
      <c r="I33" s="33">
        <v>6037124.9260996301</v>
      </c>
      <c r="J33" s="31">
        <v>0.9958735693059998</v>
      </c>
      <c r="K33" s="30">
        <v>61.997644026331443</v>
      </c>
    </row>
    <row r="34" spans="1:11" ht="13.5" customHeight="1" x14ac:dyDescent="0.2">
      <c r="A34" s="9">
        <f t="shared" si="7"/>
        <v>20</v>
      </c>
      <c r="B34" s="8">
        <v>5</v>
      </c>
      <c r="C34" s="7">
        <v>1.8683244102672598E-3</v>
      </c>
      <c r="D34" s="7">
        <v>9.3002078142000941E-3</v>
      </c>
      <c r="E34" s="7">
        <v>0.99069979218579995</v>
      </c>
      <c r="F34" s="32">
        <v>96806.214015311227</v>
      </c>
      <c r="G34" s="32">
        <v>900.31790804832417</v>
      </c>
      <c r="H34" s="32">
        <v>481885.21388506377</v>
      </c>
      <c r="I34" s="33">
        <v>5551522.3388117924</v>
      </c>
      <c r="J34" s="31">
        <v>0.99234482373017008</v>
      </c>
      <c r="K34" s="30">
        <v>57.346756045368565</v>
      </c>
    </row>
    <row r="35" spans="1:11" ht="13.5" customHeight="1" x14ac:dyDescent="0.2">
      <c r="A35" s="9">
        <f t="shared" si="7"/>
        <v>25</v>
      </c>
      <c r="B35" s="8">
        <v>5</v>
      </c>
      <c r="C35" s="7">
        <v>2.217387766393302E-3</v>
      </c>
      <c r="D35" s="7">
        <v>1.1026464692096526E-2</v>
      </c>
      <c r="E35" s="7">
        <v>0.98897353530790344</v>
      </c>
      <c r="F35" s="32">
        <v>95905.896107262903</v>
      </c>
      <c r="G35" s="32">
        <v>1057.502977190612</v>
      </c>
      <c r="H35" s="32">
        <v>476913.86829949747</v>
      </c>
      <c r="I35" s="33">
        <v>5069637.1249267291</v>
      </c>
      <c r="J35" s="31">
        <v>0.98968354819296855</v>
      </c>
      <c r="K35" s="30">
        <v>52.860536533194526</v>
      </c>
    </row>
    <row r="36" spans="1:11" ht="13.5" customHeight="1" x14ac:dyDescent="0.2">
      <c r="A36" s="9">
        <f t="shared" si="7"/>
        <v>30</v>
      </c>
      <c r="B36" s="8">
        <v>5</v>
      </c>
      <c r="C36" s="7">
        <v>2.3430680633191332E-3</v>
      </c>
      <c r="D36" s="7">
        <v>1.1647498942658367E-2</v>
      </c>
      <c r="E36" s="7">
        <v>0.98835250105734163</v>
      </c>
      <c r="F36" s="32">
        <v>94848.393130072291</v>
      </c>
      <c r="G36" s="32">
        <v>1104.7465586953622</v>
      </c>
      <c r="H36" s="32">
        <v>471495.7179393266</v>
      </c>
      <c r="I36" s="33">
        <v>4592723.2566272318</v>
      </c>
      <c r="J36" s="31">
        <v>0.9886391427880048</v>
      </c>
      <c r="K36" s="30">
        <v>48.421729721123548</v>
      </c>
    </row>
    <row r="37" spans="1:11" ht="13.5" customHeight="1" x14ac:dyDescent="0.2">
      <c r="A37" s="9">
        <f t="shared" si="7"/>
        <v>35</v>
      </c>
      <c r="B37" s="8">
        <v>5</v>
      </c>
      <c r="C37" s="7">
        <v>2.5019552534677322E-3</v>
      </c>
      <c r="D37" s="7">
        <v>1.243300350285005E-2</v>
      </c>
      <c r="E37" s="7">
        <v>0.98756699649714996</v>
      </c>
      <c r="F37" s="32">
        <v>93743.646571376928</v>
      </c>
      <c r="G37" s="32">
        <v>1165.5150861918664</v>
      </c>
      <c r="H37" s="32">
        <v>465841.69903776341</v>
      </c>
      <c r="I37" s="33">
        <v>4121227.5386879048</v>
      </c>
      <c r="J37" s="31">
        <v>0.98800833456924253</v>
      </c>
      <c r="K37" s="30">
        <v>43.962739763382039</v>
      </c>
    </row>
    <row r="38" spans="1:11" ht="13.5" customHeight="1" x14ac:dyDescent="0.2">
      <c r="A38" s="9">
        <f t="shared" si="7"/>
        <v>40</v>
      </c>
      <c r="B38" s="8">
        <v>5</v>
      </c>
      <c r="C38" s="7">
        <v>2.8907536491739366E-3</v>
      </c>
      <c r="D38" s="7">
        <v>1.4353151738660714E-2</v>
      </c>
      <c r="E38" s="7">
        <v>0.9856468482613393</v>
      </c>
      <c r="F38" s="32">
        <v>92578.131485185062</v>
      </c>
      <c r="G38" s="32">
        <v>1328.7879688885441</v>
      </c>
      <c r="H38" s="32">
        <v>459668.35301522817</v>
      </c>
      <c r="I38" s="33">
        <v>3655385.8396501415</v>
      </c>
      <c r="J38" s="31">
        <v>0.9867479746117902</v>
      </c>
      <c r="K38" s="30">
        <v>39.484333729884142</v>
      </c>
    </row>
    <row r="39" spans="1:11" ht="13.5" customHeight="1" x14ac:dyDescent="0.2">
      <c r="A39" s="9">
        <f t="shared" si="7"/>
        <v>45</v>
      </c>
      <c r="B39" s="8">
        <v>5</v>
      </c>
      <c r="C39" s="7">
        <v>3.7508085922547413E-3</v>
      </c>
      <c r="D39" s="7">
        <v>1.8587833410025699E-2</v>
      </c>
      <c r="E39" s="7">
        <v>0.98141216658997432</v>
      </c>
      <c r="F39" s="32">
        <v>91249.343516296518</v>
      </c>
      <c r="G39" s="32">
        <v>1696.1275960551284</v>
      </c>
      <c r="H39" s="32">
        <v>452203.18614966358</v>
      </c>
      <c r="I39" s="33">
        <v>3195717.4866349134</v>
      </c>
      <c r="J39" s="31">
        <v>0.983759667559021</v>
      </c>
      <c r="K39" s="30">
        <v>35.021813456270834</v>
      </c>
    </row>
    <row r="40" spans="1:11" ht="13.5" customHeight="1" x14ac:dyDescent="0.2">
      <c r="A40" s="9">
        <f t="shared" si="7"/>
        <v>50</v>
      </c>
      <c r="B40" s="8">
        <v>5</v>
      </c>
      <c r="C40" s="7">
        <v>5.3009456133521491E-3</v>
      </c>
      <c r="D40" s="7">
        <v>2.6177328839674482E-2</v>
      </c>
      <c r="E40" s="7">
        <v>0.9738226711603255</v>
      </c>
      <c r="F40" s="32">
        <v>89553.21592024139</v>
      </c>
      <c r="G40" s="32">
        <v>2344.263981794531</v>
      </c>
      <c r="H40" s="32">
        <v>442235.0563057547</v>
      </c>
      <c r="I40" s="33">
        <v>2743514.3004852496</v>
      </c>
      <c r="J40" s="31">
        <v>0.97795652452433235</v>
      </c>
      <c r="K40" s="30">
        <v>30.635575420638165</v>
      </c>
    </row>
    <row r="41" spans="1:11" ht="13.5" customHeight="1" x14ac:dyDescent="0.2">
      <c r="A41" s="9">
        <f t="shared" si="7"/>
        <v>55</v>
      </c>
      <c r="B41" s="8">
        <v>5</v>
      </c>
      <c r="C41" s="7">
        <v>7.9313195916886816E-3</v>
      </c>
      <c r="D41" s="7">
        <v>3.893152185195646E-2</v>
      </c>
      <c r="E41" s="7">
        <v>0.96106847814804353</v>
      </c>
      <c r="F41" s="32">
        <v>87208.951938446859</v>
      </c>
      <c r="G41" s="32">
        <v>3395.1772180778644</v>
      </c>
      <c r="H41" s="32">
        <v>428072.17371945374</v>
      </c>
      <c r="I41" s="33">
        <v>2301279.2441794951</v>
      </c>
      <c r="J41" s="31">
        <v>0.9679743105293106</v>
      </c>
      <c r="K41" s="30">
        <v>26.388108021338979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1.2152325255781089E-2</v>
      </c>
      <c r="D42" s="7">
        <v>5.9073603059949575E-2</v>
      </c>
      <c r="E42" s="7">
        <v>0.94092639694005042</v>
      </c>
      <c r="F42" s="32">
        <v>83813.774720368994</v>
      </c>
      <c r="G42" s="32">
        <v>4951.1816587871144</v>
      </c>
      <c r="H42" s="32">
        <v>407426.69033086853</v>
      </c>
      <c r="I42" s="33">
        <v>1873207.0704600415</v>
      </c>
      <c r="J42" s="31">
        <v>0.95177102214049614</v>
      </c>
      <c r="K42" s="30">
        <v>22.349632583781027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1.8772941635017353E-2</v>
      </c>
      <c r="D43" s="7">
        <v>8.9877073210056543E-2</v>
      </c>
      <c r="E43" s="7">
        <v>0.91012292678994344</v>
      </c>
      <c r="F43" s="32">
        <v>78862.59306158188</v>
      </c>
      <c r="G43" s="32">
        <v>7087.9390501306916</v>
      </c>
      <c r="H43" s="32">
        <v>377561.44923550443</v>
      </c>
      <c r="I43" s="33">
        <v>1465780.3801291729</v>
      </c>
      <c r="J43" s="31">
        <v>0.92669787766945089</v>
      </c>
      <c r="K43" s="30">
        <v>18.586510070555004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2.896669467926857E-2</v>
      </c>
      <c r="D44" s="7">
        <v>0.13547666797158314</v>
      </c>
      <c r="E44" s="7">
        <v>0.86452333202841691</v>
      </c>
      <c r="F44" s="32">
        <v>71774.654011451188</v>
      </c>
      <c r="G44" s="32">
        <v>9723.79097028463</v>
      </c>
      <c r="H44" s="32">
        <v>335688.66168372106</v>
      </c>
      <c r="I44" s="33">
        <v>1088218.9308936684</v>
      </c>
      <c r="J44" s="31">
        <v>0.8890967612382874</v>
      </c>
      <c r="K44" s="30">
        <v>15.161604690146609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4.4499068270922697E-2</v>
      </c>
      <c r="D45" s="7">
        <v>0.20087246167611053</v>
      </c>
      <c r="E45" s="7">
        <v>0.7991275383238895</v>
      </c>
      <c r="F45" s="32">
        <v>62050.863041166558</v>
      </c>
      <c r="G45" s="32">
        <v>12464.309608206313</v>
      </c>
      <c r="H45" s="32">
        <v>280102.70984372374</v>
      </c>
      <c r="I45" s="33">
        <v>752530.26920994744</v>
      </c>
      <c r="J45" s="31">
        <v>0.83441218550190632</v>
      </c>
      <c r="K45" s="30">
        <v>12.1276358188716</v>
      </c>
    </row>
    <row r="46" spans="1:11" ht="13.5" customHeight="1" x14ac:dyDescent="0.2">
      <c r="A46" s="9">
        <f t="shared" si="7"/>
        <v>80</v>
      </c>
      <c r="B46" s="8">
        <v>5</v>
      </c>
      <c r="C46" s="7">
        <v>6.7440839273988168E-2</v>
      </c>
      <c r="D46" s="7">
        <v>0.28903506009051416</v>
      </c>
      <c r="E46" s="7">
        <v>0.71096493990948584</v>
      </c>
      <c r="F46" s="32">
        <v>49586.553432960245</v>
      </c>
      <c r="G46" s="32">
        <v>14332.252451177155</v>
      </c>
      <c r="H46" s="32">
        <v>212515.9266323823</v>
      </c>
      <c r="I46" s="33">
        <v>472427.55936622364</v>
      </c>
      <c r="J46" s="31">
        <v>0.75870714264403305</v>
      </c>
      <c r="K46" s="30">
        <v>9.5273320418394007</v>
      </c>
    </row>
    <row r="47" spans="1:11" ht="13.5" customHeight="1" x14ac:dyDescent="0.2">
      <c r="A47" s="9">
        <v>85</v>
      </c>
      <c r="B47" s="8">
        <v>5</v>
      </c>
      <c r="C47" s="7">
        <v>0.10056525616568018</v>
      </c>
      <c r="D47" s="7">
        <v>0.40034817167328085</v>
      </c>
      <c r="E47" s="7">
        <v>0.59965182832671915</v>
      </c>
      <c r="F47" s="32">
        <v>35254.30098178309</v>
      </c>
      <c r="G47" s="32">
        <v>14113.99494167641</v>
      </c>
      <c r="H47" s="32">
        <v>140346.63142928563</v>
      </c>
      <c r="I47" s="33">
        <v>259911.63273384131</v>
      </c>
      <c r="J47" s="31">
        <v>0.66040523951911745</v>
      </c>
      <c r="K47" s="30">
        <v>7.3724801086864584</v>
      </c>
    </row>
    <row r="48" spans="1:11" ht="13.5" customHeight="1" x14ac:dyDescent="0.2">
      <c r="A48" s="9">
        <v>90</v>
      </c>
      <c r="B48" s="8">
        <v>5</v>
      </c>
      <c r="C48" s="7">
        <v>0.1465009709028369</v>
      </c>
      <c r="D48" s="7">
        <v>0.52771605759499018</v>
      </c>
      <c r="E48" s="7">
        <v>0.47228394240500982</v>
      </c>
      <c r="F48" s="32">
        <v>21140.30604010668</v>
      </c>
      <c r="G48" s="32">
        <v>11156.078959836655</v>
      </c>
      <c r="H48" s="32">
        <v>76150.204951444626</v>
      </c>
      <c r="I48" s="33">
        <v>119565.00130455568</v>
      </c>
      <c r="J48" s="31">
        <v>0.54258662410300385</v>
      </c>
      <c r="K48" s="30">
        <v>5.6557838414316697</v>
      </c>
    </row>
    <row r="49" spans="1:12" ht="13.5" customHeight="1" x14ac:dyDescent="0.2">
      <c r="A49" s="9">
        <v>95</v>
      </c>
      <c r="B49" s="8">
        <v>5</v>
      </c>
      <c r="C49" s="7">
        <v>0.20740202335679064</v>
      </c>
      <c r="D49" s="7">
        <v>0.65725813456103699</v>
      </c>
      <c r="E49" s="7">
        <v>0.34274186543896301</v>
      </c>
      <c r="F49" s="32">
        <v>9984.2270802700241</v>
      </c>
      <c r="G49" s="32">
        <v>6562.2144658120651</v>
      </c>
      <c r="H49" s="32">
        <v>31640.069656037947</v>
      </c>
      <c r="I49" s="33">
        <v>43414.796353111058</v>
      </c>
      <c r="J49" s="31">
        <v>0.41549552855717836</v>
      </c>
      <c r="K49" s="30">
        <v>4.3483382343039523</v>
      </c>
    </row>
    <row r="50" spans="1:12" ht="13.5" customHeight="1" x14ac:dyDescent="0.2">
      <c r="A50" s="9" t="s">
        <v>3</v>
      </c>
      <c r="B50" s="34" t="s">
        <v>10</v>
      </c>
      <c r="C50" s="7">
        <v>0.29062352804405917</v>
      </c>
      <c r="D50" s="7">
        <v>1</v>
      </c>
      <c r="E50" s="7">
        <v>0</v>
      </c>
      <c r="F50" s="32">
        <v>3422.012614457959</v>
      </c>
      <c r="G50" s="32">
        <v>3422.012614457959</v>
      </c>
      <c r="H50" s="32">
        <v>11774.726697073109</v>
      </c>
      <c r="I50" s="33">
        <v>11774.726697073109</v>
      </c>
      <c r="J50" s="31">
        <v>0.27121460161425692</v>
      </c>
      <c r="K50" s="30">
        <v>3.4408776423923868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1.1639616372752792E-2</v>
      </c>
      <c r="D52" s="7">
        <v>1.1522087982949597E-2</v>
      </c>
      <c r="E52" s="7">
        <v>0.98847791201705038</v>
      </c>
      <c r="F52" s="32">
        <v>100000</v>
      </c>
      <c r="G52" s="32">
        <v>1152.2087982949597</v>
      </c>
      <c r="H52" s="32">
        <v>98990.272651267805</v>
      </c>
      <c r="I52" s="33">
        <v>8110563.2840565797</v>
      </c>
      <c r="J52" s="31"/>
      <c r="K52" s="30">
        <v>81.105632840565804</v>
      </c>
      <c r="L52" s="29"/>
    </row>
    <row r="53" spans="1:12" ht="13.5" customHeight="1" x14ac:dyDescent="0.2">
      <c r="A53" s="6">
        <v>1</v>
      </c>
      <c r="B53" s="8">
        <v>4</v>
      </c>
      <c r="C53" s="7">
        <v>2.1854778357086459E-3</v>
      </c>
      <c r="D53" s="7">
        <v>8.6904048274905853E-3</v>
      </c>
      <c r="E53" s="7">
        <v>0.99130959517250938</v>
      </c>
      <c r="F53" s="32">
        <v>98847.79120170504</v>
      </c>
      <c r="G53" s="32">
        <v>859.02732184607885</v>
      </c>
      <c r="H53" s="32">
        <v>393061.5574362654</v>
      </c>
      <c r="I53" s="33">
        <v>8011573.0114053115</v>
      </c>
      <c r="J53" s="31">
        <v>0.98410366017506645</v>
      </c>
      <c r="K53" s="30">
        <v>81.04959062825391</v>
      </c>
    </row>
    <row r="54" spans="1:12" ht="13.5" customHeight="1" x14ac:dyDescent="0.2">
      <c r="A54" s="6">
        <v>5</v>
      </c>
      <c r="B54" s="8">
        <v>5</v>
      </c>
      <c r="C54" s="7">
        <v>3.2588264464263506E-4</v>
      </c>
      <c r="D54" s="7">
        <v>1.6279129602724263E-3</v>
      </c>
      <c r="E54" s="7">
        <v>0.99837208703972757</v>
      </c>
      <c r="F54" s="32">
        <v>97988.763879858961</v>
      </c>
      <c r="G54" s="32">
        <v>159.51717868109699</v>
      </c>
      <c r="H54" s="32">
        <v>489492.70942619396</v>
      </c>
      <c r="I54" s="33">
        <v>7618511.4539690465</v>
      </c>
      <c r="J54" s="31">
        <v>0.99479908313544119</v>
      </c>
      <c r="K54" s="30">
        <v>77.748827031942881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3.524993723823572E-4</v>
      </c>
      <c r="D55" s="7">
        <v>1.7610595608719881E-3</v>
      </c>
      <c r="E55" s="7">
        <v>0.99823894043912798</v>
      </c>
      <c r="F55" s="32">
        <v>97829.246701177864</v>
      </c>
      <c r="G55" s="32">
        <v>172.28313023601368</v>
      </c>
      <c r="H55" s="32">
        <v>488747.33895735175</v>
      </c>
      <c r="I55" s="33">
        <v>7129018.744542852</v>
      </c>
      <c r="J55" s="31">
        <v>0.99847725930440112</v>
      </c>
      <c r="K55" s="30">
        <v>72.872060093835088</v>
      </c>
    </row>
    <row r="56" spans="1:12" ht="13.5" customHeight="1" x14ac:dyDescent="0.2">
      <c r="A56" s="9">
        <f t="shared" si="8"/>
        <v>15</v>
      </c>
      <c r="B56" s="8">
        <v>5</v>
      </c>
      <c r="C56" s="7">
        <v>4.4546271489415775E-4</v>
      </c>
      <c r="D56" s="7">
        <v>2.2248951413089794E-3</v>
      </c>
      <c r="E56" s="7">
        <v>0.99777510485869103</v>
      </c>
      <c r="F56" s="32">
        <v>97656.963570941851</v>
      </c>
      <c r="G56" s="32">
        <v>217.27650376397651</v>
      </c>
      <c r="H56" s="32">
        <v>487754.63467374945</v>
      </c>
      <c r="I56" s="33">
        <v>6640271.4055855004</v>
      </c>
      <c r="J56" s="31">
        <v>0.99796888043274046</v>
      </c>
      <c r="K56" s="30">
        <v>67.995882349564823</v>
      </c>
    </row>
    <row r="57" spans="1:12" ht="13.5" customHeight="1" x14ac:dyDescent="0.2">
      <c r="A57" s="9">
        <f t="shared" si="8"/>
        <v>20</v>
      </c>
      <c r="B57" s="8">
        <v>5</v>
      </c>
      <c r="C57" s="7">
        <v>5.9540370238317321E-4</v>
      </c>
      <c r="D57" s="7">
        <v>2.9728362811803763E-3</v>
      </c>
      <c r="E57" s="7">
        <v>0.99702716371881961</v>
      </c>
      <c r="F57" s="32">
        <v>97439.687067177874</v>
      </c>
      <c r="G57" s="32">
        <v>289.67223694016866</v>
      </c>
      <c r="H57" s="32">
        <v>486514.0001325513</v>
      </c>
      <c r="I57" s="33">
        <v>6152516.7709117513</v>
      </c>
      <c r="J57" s="31">
        <v>0.99745643720632615</v>
      </c>
      <c r="K57" s="30">
        <v>63.141795259153696</v>
      </c>
    </row>
    <row r="58" spans="1:12" ht="13.5" customHeight="1" x14ac:dyDescent="0.2">
      <c r="A58" s="9">
        <f t="shared" si="8"/>
        <v>25</v>
      </c>
      <c r="B58" s="8">
        <v>5</v>
      </c>
      <c r="C58" s="7">
        <v>7.7773691603684773E-4</v>
      </c>
      <c r="D58" s="7">
        <v>3.8813970843218637E-3</v>
      </c>
      <c r="E58" s="7">
        <v>0.99611860291567811</v>
      </c>
      <c r="F58" s="32">
        <v>97150.014830237706</v>
      </c>
      <c r="G58" s="32">
        <v>377.07778430391045</v>
      </c>
      <c r="H58" s="32">
        <v>484839.76590105082</v>
      </c>
      <c r="I58" s="33">
        <v>5666002.7707791999</v>
      </c>
      <c r="J58" s="31">
        <v>0.99655871314896527</v>
      </c>
      <c r="K58" s="30">
        <v>58.322201810057472</v>
      </c>
    </row>
    <row r="59" spans="1:12" ht="13.5" customHeight="1" x14ac:dyDescent="0.2">
      <c r="A59" s="9">
        <f t="shared" si="8"/>
        <v>30</v>
      </c>
      <c r="B59" s="8">
        <v>5</v>
      </c>
      <c r="C59" s="7">
        <v>9.8181562292153643E-4</v>
      </c>
      <c r="D59" s="7">
        <v>4.8975098579424744E-3</v>
      </c>
      <c r="E59" s="7">
        <v>0.99510249014205754</v>
      </c>
      <c r="F59" s="32">
        <v>96772.937045933795</v>
      </c>
      <c r="G59" s="32">
        <v>473.94641316450725</v>
      </c>
      <c r="H59" s="32">
        <v>482724.45671032427</v>
      </c>
      <c r="I59" s="33">
        <v>5181163.0048781494</v>
      </c>
      <c r="J59" s="31">
        <v>0.99563709633677566</v>
      </c>
      <c r="K59" s="30">
        <v>53.539379531478751</v>
      </c>
    </row>
    <row r="60" spans="1:12" ht="13.5" customHeight="1" x14ac:dyDescent="0.2">
      <c r="A60" s="9">
        <f t="shared" si="8"/>
        <v>35</v>
      </c>
      <c r="B60" s="8">
        <v>5</v>
      </c>
      <c r="C60" s="7">
        <v>1.2412253191187471E-3</v>
      </c>
      <c r="D60" s="7">
        <v>6.1876269166893077E-3</v>
      </c>
      <c r="E60" s="7">
        <v>0.99381237308331072</v>
      </c>
      <c r="F60" s="32">
        <v>96298.990632769288</v>
      </c>
      <c r="G60" s="32">
        <v>595.86222648933472</v>
      </c>
      <c r="H60" s="32">
        <v>480059.67757118319</v>
      </c>
      <c r="I60" s="33">
        <v>4698438.5481678247</v>
      </c>
      <c r="J60" s="31">
        <v>0.99447970969339106</v>
      </c>
      <c r="K60" s="30">
        <v>48.790112100811655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1.5923624063901483E-3</v>
      </c>
      <c r="D61" s="7">
        <v>7.9315279470822918E-3</v>
      </c>
      <c r="E61" s="7">
        <v>0.9920684720529177</v>
      </c>
      <c r="F61" s="32">
        <v>95703.128406279953</v>
      </c>
      <c r="G61" s="32">
        <v>759.07203757761454</v>
      </c>
      <c r="H61" s="32">
        <v>476695.52768355963</v>
      </c>
      <c r="I61" s="33">
        <v>4218378.8705966417</v>
      </c>
      <c r="J61" s="31">
        <v>0.99299222566526701</v>
      </c>
      <c r="K61" s="30">
        <v>44.077753160677617</v>
      </c>
    </row>
    <row r="62" spans="1:12" ht="13.5" customHeight="1" x14ac:dyDescent="0.2">
      <c r="A62" s="9">
        <f t="shared" si="8"/>
        <v>45</v>
      </c>
      <c r="B62" s="8">
        <v>5</v>
      </c>
      <c r="C62" s="7">
        <v>2.1198502070654797E-3</v>
      </c>
      <c r="D62" s="7">
        <v>1.0546049792769571E-2</v>
      </c>
      <c r="E62" s="7">
        <v>0.98945395020723048</v>
      </c>
      <c r="F62" s="32">
        <v>94944.056368702339</v>
      </c>
      <c r="G62" s="32">
        <v>1001.2847459918557</v>
      </c>
      <c r="H62" s="32">
        <v>472337.49943961354</v>
      </c>
      <c r="I62" s="33">
        <v>3741683.3429130823</v>
      </c>
      <c r="J62" s="31">
        <v>0.99085783694023022</v>
      </c>
      <c r="K62" s="30">
        <v>39.409347841456906</v>
      </c>
    </row>
    <row r="63" spans="1:12" ht="13.5" customHeight="1" x14ac:dyDescent="0.2">
      <c r="A63" s="9">
        <f t="shared" si="8"/>
        <v>50</v>
      </c>
      <c r="B63" s="8">
        <v>5</v>
      </c>
      <c r="C63" s="7">
        <v>2.9748152927814922E-3</v>
      </c>
      <c r="D63" s="7">
        <v>1.4770290183444588E-2</v>
      </c>
      <c r="E63" s="7">
        <v>0.98522970981655544</v>
      </c>
      <c r="F63" s="32">
        <v>93942.771622710483</v>
      </c>
      <c r="G63" s="32">
        <v>1387.5619975044974</v>
      </c>
      <c r="H63" s="32">
        <v>466436.35350116418</v>
      </c>
      <c r="I63" s="33">
        <v>3269345.8434734689</v>
      </c>
      <c r="J63" s="31">
        <v>0.98750650552740249</v>
      </c>
      <c r="K63" s="30">
        <v>34.801462496802799</v>
      </c>
    </row>
    <row r="64" spans="1:12" ht="13.5" customHeight="1" x14ac:dyDescent="0.2">
      <c r="A64" s="9">
        <f t="shared" si="8"/>
        <v>55</v>
      </c>
      <c r="B64" s="8">
        <v>5</v>
      </c>
      <c r="C64" s="7">
        <v>4.3851701679412302E-3</v>
      </c>
      <c r="D64" s="7">
        <v>2.1703037006599722E-2</v>
      </c>
      <c r="E64" s="7">
        <v>0.9782969629934003</v>
      </c>
      <c r="F64" s="32">
        <v>92555.209625205986</v>
      </c>
      <c r="G64" s="32">
        <v>2008.7291396494402</v>
      </c>
      <c r="H64" s="32">
        <v>458073.24749554874</v>
      </c>
      <c r="I64" s="33">
        <v>2802909.4899723046</v>
      </c>
      <c r="J64" s="31">
        <v>0.98207020970205194</v>
      </c>
      <c r="K64" s="30">
        <v>30.283649092497711</v>
      </c>
    </row>
    <row r="65" spans="1:11" ht="13.5" customHeight="1" x14ac:dyDescent="0.2">
      <c r="A65" s="9">
        <f t="shared" si="8"/>
        <v>60</v>
      </c>
      <c r="B65" s="8">
        <v>5</v>
      </c>
      <c r="C65" s="7">
        <v>6.887066315663274E-3</v>
      </c>
      <c r="D65" s="7">
        <v>3.3892584493168718E-2</v>
      </c>
      <c r="E65" s="7">
        <v>0.96610741550683132</v>
      </c>
      <c r="F65" s="32">
        <v>90546.480485556545</v>
      </c>
      <c r="G65" s="32">
        <v>3068.8542404157779</v>
      </c>
      <c r="H65" s="32">
        <v>445596.73157731531</v>
      </c>
      <c r="I65" s="33">
        <v>2344836.2424767558</v>
      </c>
      <c r="J65" s="31">
        <v>0.97276305484669312</v>
      </c>
      <c r="K65" s="30">
        <v>25.896492386038027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1.1188757327719677E-2</v>
      </c>
      <c r="D66" s="7">
        <v>5.4526644484899904E-2</v>
      </c>
      <c r="E66" s="7">
        <v>0.94547335551510014</v>
      </c>
      <c r="F66" s="32">
        <v>87477.626245140767</v>
      </c>
      <c r="G66" s="32">
        <v>4769.8614266517397</v>
      </c>
      <c r="H66" s="32">
        <v>426308.41718540166</v>
      </c>
      <c r="I66" s="33">
        <v>1899239.5108994404</v>
      </c>
      <c r="J66" s="31">
        <v>0.95671351914176472</v>
      </c>
      <c r="K66" s="30">
        <v>21.711145951504829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1.8623296243773051E-2</v>
      </c>
      <c r="D67" s="7">
        <v>8.9239582910378382E-2</v>
      </c>
      <c r="E67" s="7">
        <v>0.91076041708962163</v>
      </c>
      <c r="F67" s="32">
        <v>82707.764818489028</v>
      </c>
      <c r="G67" s="32">
        <v>7380.8064358516276</v>
      </c>
      <c r="H67" s="32">
        <v>396321.16351687734</v>
      </c>
      <c r="I67" s="33">
        <v>1472931.0937140388</v>
      </c>
      <c r="J67" s="31">
        <v>0.92965831201150584</v>
      </c>
      <c r="K67" s="30">
        <v>17.808861077875125</v>
      </c>
    </row>
    <row r="68" spans="1:11" ht="13.5" customHeight="1" x14ac:dyDescent="0.2">
      <c r="A68" s="9">
        <f t="shared" si="8"/>
        <v>75</v>
      </c>
      <c r="B68" s="8">
        <v>5</v>
      </c>
      <c r="C68" s="7">
        <v>3.0693705492319513E-2</v>
      </c>
      <c r="D68" s="7">
        <v>0.1430820829706477</v>
      </c>
      <c r="E68" s="7">
        <v>0.85691791702935227</v>
      </c>
      <c r="F68" s="32">
        <v>75326.9583826374</v>
      </c>
      <c r="G68" s="32">
        <v>10777.93810923105</v>
      </c>
      <c r="H68" s="32">
        <v>351144.89881086576</v>
      </c>
      <c r="I68" s="33">
        <v>1076609.9301971614</v>
      </c>
      <c r="J68" s="31">
        <v>0.88601097073614199</v>
      </c>
      <c r="K68" s="30">
        <v>14.29249173620312</v>
      </c>
    </row>
    <row r="69" spans="1:11" ht="13.5" customHeight="1" x14ac:dyDescent="0.2">
      <c r="A69" s="9">
        <f t="shared" si="8"/>
        <v>80</v>
      </c>
      <c r="B69" s="8">
        <v>5</v>
      </c>
      <c r="C69" s="7">
        <v>4.964010483302287E-2</v>
      </c>
      <c r="D69" s="7">
        <v>0.22166555488840614</v>
      </c>
      <c r="E69" s="7">
        <v>0.77833444511159389</v>
      </c>
      <c r="F69" s="32">
        <v>64549.02027340635</v>
      </c>
      <c r="G69" s="32">
        <v>14308.294396407597</v>
      </c>
      <c r="H69" s="32">
        <v>288240.61602079985</v>
      </c>
      <c r="I69" s="33">
        <v>725465.03138629568</v>
      </c>
      <c r="J69" s="31">
        <v>0.82085947139460647</v>
      </c>
      <c r="K69" s="30">
        <v>11.23897819538527</v>
      </c>
    </row>
    <row r="70" spans="1:11" ht="13.5" customHeight="1" x14ac:dyDescent="0.2">
      <c r="A70" s="9">
        <v>85</v>
      </c>
      <c r="B70" s="8">
        <v>5</v>
      </c>
      <c r="C70" s="7">
        <v>7.7840852872432573E-2</v>
      </c>
      <c r="D70" s="7">
        <v>0.32617270618441185</v>
      </c>
      <c r="E70" s="7">
        <v>0.67382729381558815</v>
      </c>
      <c r="F70" s="32">
        <v>50240.725876998753</v>
      </c>
      <c r="G70" s="32">
        <v>16387.153519969892</v>
      </c>
      <c r="H70" s="32">
        <v>210521.24835817955</v>
      </c>
      <c r="I70" s="33">
        <v>437224.41536549584</v>
      </c>
      <c r="J70" s="31">
        <v>0.73036635594404931</v>
      </c>
      <c r="K70" s="30">
        <v>8.7025895373391933</v>
      </c>
    </row>
    <row r="71" spans="1:11" ht="13.5" customHeight="1" x14ac:dyDescent="0.2">
      <c r="A71" s="9">
        <v>90</v>
      </c>
      <c r="B71" s="8">
        <v>5</v>
      </c>
      <c r="C71" s="7">
        <v>0.11710499846316387</v>
      </c>
      <c r="D71" s="7">
        <v>0.44962931803406353</v>
      </c>
      <c r="E71" s="7">
        <v>0.55037068196593641</v>
      </c>
      <c r="F71" s="32">
        <v>33853.572357028861</v>
      </c>
      <c r="G71" s="32">
        <v>15221.558651907711</v>
      </c>
      <c r="H71" s="32">
        <v>129982.14296288771</v>
      </c>
      <c r="I71" s="33">
        <v>226703.16700731631</v>
      </c>
      <c r="J71" s="31">
        <v>0.61743004079919239</v>
      </c>
      <c r="K71" s="30">
        <v>6.6965803377098245</v>
      </c>
    </row>
    <row r="72" spans="1:11" ht="13.5" customHeight="1" x14ac:dyDescent="0.2">
      <c r="A72" s="9">
        <v>95</v>
      </c>
      <c r="B72" s="8">
        <v>5</v>
      </c>
      <c r="C72" s="7">
        <v>0.16714842925832468</v>
      </c>
      <c r="D72" s="7">
        <v>0.57542648203956825</v>
      </c>
      <c r="E72" s="7">
        <v>0.42457351796043175</v>
      </c>
      <c r="F72" s="32">
        <v>18632.01370512115</v>
      </c>
      <c r="G72" s="32">
        <v>10721.354099650885</v>
      </c>
      <c r="H72" s="32">
        <v>64142.715233543946</v>
      </c>
      <c r="I72" s="33">
        <v>96721.024044428603</v>
      </c>
      <c r="J72" s="31">
        <v>0.49347328618714859</v>
      </c>
      <c r="K72" s="30">
        <v>5.1911202715487539</v>
      </c>
    </row>
    <row r="73" spans="1:11" ht="13.5" customHeight="1" x14ac:dyDescent="0.2">
      <c r="A73" s="9" t="s">
        <v>3</v>
      </c>
      <c r="B73" s="34" t="s">
        <v>10</v>
      </c>
      <c r="C73" s="7">
        <v>0.24281983608760105</v>
      </c>
      <c r="D73" s="7">
        <v>1</v>
      </c>
      <c r="E73" s="7">
        <v>0</v>
      </c>
      <c r="F73" s="32">
        <v>7910.6596054702632</v>
      </c>
      <c r="G73" s="32">
        <v>7910.6596054702632</v>
      </c>
      <c r="H73" s="32">
        <v>32578.308810884664</v>
      </c>
      <c r="I73" s="33">
        <v>32578.308810884664</v>
      </c>
      <c r="J73" s="31">
        <v>0.33682758358637604</v>
      </c>
      <c r="K73" s="30">
        <v>4.118279692929347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0.11528030595266281</v>
      </c>
      <c r="E75" s="44" t="s">
        <v>6</v>
      </c>
      <c r="F75" s="17" t="s">
        <v>8</v>
      </c>
      <c r="G75" s="18">
        <f>+(H29-F30)/G29</f>
        <v>0.10730037144766726</v>
      </c>
      <c r="H75" s="44" t="s">
        <v>7</v>
      </c>
      <c r="I75" s="15" t="s">
        <v>8</v>
      </c>
      <c r="J75" s="16">
        <f>(H52-F53)/G52</f>
        <v>0.12365940077320139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1.3187908163124076</v>
      </c>
      <c r="E76" s="45"/>
      <c r="F76" s="20" t="s">
        <v>9</v>
      </c>
      <c r="G76" s="18">
        <f>+(H30-4*F31)/G30</f>
        <v>1.3480319853015421</v>
      </c>
      <c r="H76" s="45"/>
      <c r="I76" s="19" t="s">
        <v>9</v>
      </c>
      <c r="J76" s="16">
        <f>(H53-4*F54)/G53</f>
        <v>1.2880869894238576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P16" sqref="P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2" s="36" customFormat="1" ht="15" customHeight="1" x14ac:dyDescent="0.2">
      <c r="A2" s="46" t="s">
        <v>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1.1869302172633697E-2</v>
      </c>
      <c r="D6" s="7">
        <f t="shared" si="0"/>
        <v>1.1744472909870208E-2</v>
      </c>
      <c r="E6" s="7">
        <f t="shared" si="0"/>
        <v>0.98825552709012987</v>
      </c>
      <c r="F6" s="32">
        <f t="shared" si="0"/>
        <v>100000</v>
      </c>
      <c r="G6" s="32">
        <f t="shared" si="0"/>
        <v>1174.4472909870206</v>
      </c>
      <c r="H6" s="32">
        <f t="shared" si="0"/>
        <v>98955.020432185906</v>
      </c>
      <c r="I6" s="33">
        <f t="shared" si="0"/>
        <v>7898910.4935711268</v>
      </c>
      <c r="J6" s="31"/>
      <c r="K6" s="30">
        <f t="shared" ref="K6:K27" si="1">+K29*0.5122+K52*0.4878</f>
        <v>78.989104935711282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2.0121153757698554E-3</v>
      </c>
      <c r="D7" s="7">
        <f t="shared" si="0"/>
        <v>8.005225051672199E-3</v>
      </c>
      <c r="E7" s="7">
        <f t="shared" si="0"/>
        <v>0.99199477494832777</v>
      </c>
      <c r="F7" s="32">
        <f t="shared" si="0"/>
        <v>98825.552709012991</v>
      </c>
      <c r="G7" s="32">
        <f t="shared" si="0"/>
        <v>791.12288979524897</v>
      </c>
      <c r="H7" s="32">
        <f t="shared" si="0"/>
        <v>393178.70726634236</v>
      </c>
      <c r="I7" s="33">
        <f t="shared" si="0"/>
        <v>7799955.4731389415</v>
      </c>
      <c r="J7" s="31">
        <f t="shared" ref="J7:J27" si="2">+J30*0.5122+J53*0.4878</f>
        <v>0.98426745539705651</v>
      </c>
      <c r="K7" s="30">
        <f t="shared" si="1"/>
        <v>78.923865510021358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3.3192385157245461E-4</v>
      </c>
      <c r="D8" s="7">
        <f t="shared" si="0"/>
        <v>1.6580586816610158E-3</v>
      </c>
      <c r="E8" s="7">
        <f t="shared" si="0"/>
        <v>0.99834194131833898</v>
      </c>
      <c r="F8" s="32">
        <f t="shared" si="0"/>
        <v>98034.429819217738</v>
      </c>
      <c r="G8" s="32">
        <f t="shared" si="0"/>
        <v>162.53418874983001</v>
      </c>
      <c r="H8" s="32">
        <f t="shared" si="0"/>
        <v>489714.79167945799</v>
      </c>
      <c r="I8" s="33">
        <f t="shared" si="0"/>
        <v>7406776.7658725986</v>
      </c>
      <c r="J8" s="31">
        <f t="shared" si="2"/>
        <v>0.99508470408803396</v>
      </c>
      <c r="K8" s="30">
        <f t="shared" si="1"/>
        <v>75.550220777324469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4.0827340064527446E-4</v>
      </c>
      <c r="D9" s="7">
        <f t="shared" si="0"/>
        <v>2.0394750759503283E-3</v>
      </c>
      <c r="E9" s="7">
        <f t="shared" si="0"/>
        <v>0.99796052492404963</v>
      </c>
      <c r="F9" s="32">
        <f t="shared" si="0"/>
        <v>97871.895630467901</v>
      </c>
      <c r="G9" s="32">
        <f t="shared" si="0"/>
        <v>199.56738085044935</v>
      </c>
      <c r="H9" s="32">
        <f t="shared" si="0"/>
        <v>488919.69457516389</v>
      </c>
      <c r="I9" s="33">
        <f t="shared" si="0"/>
        <v>6917061.9741931409</v>
      </c>
      <c r="J9" s="31">
        <f t="shared" si="2"/>
        <v>0.99837620853635323</v>
      </c>
      <c r="K9" s="30">
        <f t="shared" si="1"/>
        <v>70.671617862704693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7.6097616974775363E-4</v>
      </c>
      <c r="D10" s="7">
        <f t="shared" si="0"/>
        <v>3.7970133989579835E-3</v>
      </c>
      <c r="E10" s="7">
        <f t="shared" si="0"/>
        <v>0.99620298660104201</v>
      </c>
      <c r="F10" s="32">
        <f t="shared" si="0"/>
        <v>97672.328249617451</v>
      </c>
      <c r="G10" s="32">
        <f t="shared" si="0"/>
        <v>370.62803273858833</v>
      </c>
      <c r="H10" s="32">
        <f t="shared" si="0"/>
        <v>487510.43196283857</v>
      </c>
      <c r="I10" s="33">
        <f t="shared" si="0"/>
        <v>6428142.2796179764</v>
      </c>
      <c r="J10" s="31">
        <f t="shared" si="2"/>
        <v>0.99711646364668893</v>
      </c>
      <c r="K10" s="30">
        <f t="shared" si="1"/>
        <v>65.809134224316892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1.1592320146531052E-3</v>
      </c>
      <c r="D11" s="7">
        <f t="shared" si="0"/>
        <v>5.7760325813158942E-3</v>
      </c>
      <c r="E11" s="7">
        <f t="shared" si="0"/>
        <v>0.99422396741868413</v>
      </c>
      <c r="F11" s="32">
        <f t="shared" si="0"/>
        <v>97301.70021687886</v>
      </c>
      <c r="G11" s="32">
        <f t="shared" si="0"/>
        <v>561.12001599945802</v>
      </c>
      <c r="H11" s="32">
        <f t="shared" si="0"/>
        <v>485173.9066091188</v>
      </c>
      <c r="I11" s="33">
        <f t="shared" si="0"/>
        <v>5940631.847655138</v>
      </c>
      <c r="J11" s="31">
        <f t="shared" si="2"/>
        <v>0.99520211772757761</v>
      </c>
      <c r="K11" s="30">
        <f t="shared" si="1"/>
        <v>61.044762938941972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1.4077513730606202E-3</v>
      </c>
      <c r="D12" s="7">
        <f t="shared" si="0"/>
        <v>7.00887787027696E-3</v>
      </c>
      <c r="E12" s="7">
        <f t="shared" si="0"/>
        <v>0.99299112212972307</v>
      </c>
      <c r="F12" s="32">
        <f t="shared" si="0"/>
        <v>96740.580200879398</v>
      </c>
      <c r="G12" s="32">
        <f t="shared" si="0"/>
        <v>676.07425019820698</v>
      </c>
      <c r="H12" s="32">
        <f t="shared" si="0"/>
        <v>482040.97344737803</v>
      </c>
      <c r="I12" s="33">
        <f t="shared" si="0"/>
        <v>5455457.94104602</v>
      </c>
      <c r="J12" s="31">
        <f t="shared" si="2"/>
        <v>0.99352807644750429</v>
      </c>
      <c r="K12" s="30">
        <f t="shared" si="1"/>
        <v>56.376111380180781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1.5596642036395871E-3</v>
      </c>
      <c r="D13" s="7">
        <f t="shared" si="0"/>
        <v>7.7633878866241492E-3</v>
      </c>
      <c r="E13" s="7">
        <f t="shared" si="0"/>
        <v>0.99223661211337588</v>
      </c>
      <c r="F13" s="32">
        <f t="shared" si="0"/>
        <v>96064.505950681196</v>
      </c>
      <c r="G13" s="32">
        <f t="shared" si="0"/>
        <v>742.91619402785614</v>
      </c>
      <c r="H13" s="32">
        <f t="shared" si="0"/>
        <v>478493.09695885086</v>
      </c>
      <c r="I13" s="33">
        <f t="shared" si="0"/>
        <v>4973416.9675986413</v>
      </c>
      <c r="J13" s="31">
        <f t="shared" si="2"/>
        <v>0.99261444984848812</v>
      </c>
      <c r="K13" s="30">
        <f t="shared" si="1"/>
        <v>51.747518814595104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1.7524653041625341E-3</v>
      </c>
      <c r="D14" s="7">
        <f t="shared" si="0"/>
        <v>8.7205353522111315E-3</v>
      </c>
      <c r="E14" s="7">
        <f t="shared" si="0"/>
        <v>0.99127946464778893</v>
      </c>
      <c r="F14" s="32">
        <f t="shared" si="0"/>
        <v>95321.589756653339</v>
      </c>
      <c r="G14" s="32">
        <f t="shared" si="0"/>
        <v>827.72637531464238</v>
      </c>
      <c r="H14" s="32">
        <f t="shared" si="0"/>
        <v>474581.33961192373</v>
      </c>
      <c r="I14" s="33">
        <f t="shared" si="0"/>
        <v>4494923.8706397898</v>
      </c>
      <c r="J14" s="31">
        <f t="shared" si="2"/>
        <v>0.99179128274122408</v>
      </c>
      <c r="K14" s="30">
        <f t="shared" si="1"/>
        <v>47.124869669836983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2.0964114649460325E-3</v>
      </c>
      <c r="D15" s="7">
        <f t="shared" si="0"/>
        <v>1.0424754501249689E-2</v>
      </c>
      <c r="E15" s="7">
        <f t="shared" si="0"/>
        <v>0.98957524549875031</v>
      </c>
      <c r="F15" s="32">
        <f t="shared" si="0"/>
        <v>94493.863381338699</v>
      </c>
      <c r="G15" s="32">
        <f t="shared" si="0"/>
        <v>980.62889166086882</v>
      </c>
      <c r="H15" s="32">
        <f t="shared" si="0"/>
        <v>470101.0343294458</v>
      </c>
      <c r="I15" s="33">
        <f t="shared" si="0"/>
        <v>4020342.5310278661</v>
      </c>
      <c r="J15" s="31">
        <f t="shared" si="2"/>
        <v>0.99051804919962971</v>
      </c>
      <c r="K15" s="30">
        <f t="shared" si="1"/>
        <v>42.510201766730049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2.74491405466472E-3</v>
      </c>
      <c r="D16" s="7">
        <f t="shared" si="4"/>
        <v>1.362854310582778E-2</v>
      </c>
      <c r="E16" s="7">
        <f t="shared" si="4"/>
        <v>0.98637145689417227</v>
      </c>
      <c r="F16" s="32">
        <f t="shared" si="4"/>
        <v>93513.234489677823</v>
      </c>
      <c r="G16" s="32">
        <f t="shared" si="4"/>
        <v>1267.8555785694969</v>
      </c>
      <c r="H16" s="32">
        <f t="shared" si="4"/>
        <v>464546.20556973782</v>
      </c>
      <c r="I16" s="33">
        <f t="shared" si="4"/>
        <v>3550241.4966984205</v>
      </c>
      <c r="J16" s="31">
        <f t="shared" si="2"/>
        <v>0.98812673948641716</v>
      </c>
      <c r="K16" s="30">
        <f t="shared" si="1"/>
        <v>37.924091527932248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3.8703966738182823E-3</v>
      </c>
      <c r="D17" s="7">
        <f t="shared" si="4"/>
        <v>1.9163166053681596E-2</v>
      </c>
      <c r="E17" s="7">
        <f t="shared" si="4"/>
        <v>0.98083683394631838</v>
      </c>
      <c r="F17" s="32">
        <f t="shared" si="4"/>
        <v>92245.378911108332</v>
      </c>
      <c r="G17" s="32">
        <f t="shared" si="4"/>
        <v>1756.5856665664446</v>
      </c>
      <c r="H17" s="32">
        <f t="shared" si="4"/>
        <v>457081.93507178081</v>
      </c>
      <c r="I17" s="33">
        <f t="shared" si="4"/>
        <v>3085695.2911286829</v>
      </c>
      <c r="J17" s="31">
        <f t="shared" si="2"/>
        <v>0.98384019715898596</v>
      </c>
      <c r="K17" s="30">
        <f t="shared" si="1"/>
        <v>33.403886285907497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5.7619658409566758E-3</v>
      </c>
      <c r="D18" s="7">
        <f t="shared" si="4"/>
        <v>2.8394383904166553E-2</v>
      </c>
      <c r="E18" s="7">
        <f t="shared" si="4"/>
        <v>0.9716056160958334</v>
      </c>
      <c r="F18" s="32">
        <f t="shared" si="4"/>
        <v>90488.793244541885</v>
      </c>
      <c r="G18" s="32">
        <f t="shared" si="4"/>
        <v>2548.8615100634192</v>
      </c>
      <c r="H18" s="32">
        <f t="shared" si="4"/>
        <v>446467.45451212488</v>
      </c>
      <c r="I18" s="33">
        <f t="shared" si="4"/>
        <v>2628613.3560569016</v>
      </c>
      <c r="J18" s="31">
        <f t="shared" si="2"/>
        <v>0.97661168292583178</v>
      </c>
      <c r="K18" s="30">
        <f t="shared" si="1"/>
        <v>28.99419762893141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8.9043353854056269E-3</v>
      </c>
      <c r="D19" s="7">
        <f t="shared" si="4"/>
        <v>4.3544111915329586E-2</v>
      </c>
      <c r="E19" s="7">
        <f t="shared" si="4"/>
        <v>0.95645588808467041</v>
      </c>
      <c r="F19" s="32">
        <f t="shared" si="4"/>
        <v>87939.931734478465</v>
      </c>
      <c r="G19" s="32">
        <f t="shared" si="4"/>
        <v>3791.3669420159149</v>
      </c>
      <c r="H19" s="32">
        <f t="shared" si="4"/>
        <v>430826.92756638804</v>
      </c>
      <c r="I19" s="33">
        <f t="shared" si="4"/>
        <v>2182145.9015447772</v>
      </c>
      <c r="J19" s="31">
        <f t="shared" si="2"/>
        <v>0.96465351184868009</v>
      </c>
      <c r="K19" s="30">
        <f t="shared" si="1"/>
        <v>24.748976291167175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1.4010336587323135E-2</v>
      </c>
      <c r="D20" s="7">
        <f t="shared" si="4"/>
        <v>6.7682542503675308E-2</v>
      </c>
      <c r="E20" s="7">
        <f t="shared" si="4"/>
        <v>0.93231745749632466</v>
      </c>
      <c r="F20" s="32">
        <f t="shared" si="4"/>
        <v>84148.564792462552</v>
      </c>
      <c r="G20" s="32">
        <f t="shared" si="4"/>
        <v>5626.8726935008799</v>
      </c>
      <c r="H20" s="32">
        <f t="shared" si="4"/>
        <v>407546.2975341077</v>
      </c>
      <c r="I20" s="33">
        <f t="shared" si="4"/>
        <v>1751318.9739783891</v>
      </c>
      <c r="J20" s="31">
        <f t="shared" si="2"/>
        <v>0.94536645785728313</v>
      </c>
      <c r="K20" s="30">
        <f t="shared" si="1"/>
        <v>20.734954646145049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2.2246701852141511E-2</v>
      </c>
      <c r="D21" s="7">
        <f t="shared" si="4"/>
        <v>0.10543099608881065</v>
      </c>
      <c r="E21" s="7">
        <f t="shared" si="4"/>
        <v>0.89456900391118932</v>
      </c>
      <c r="F21" s="32">
        <f t="shared" si="4"/>
        <v>78521.692098961677</v>
      </c>
      <c r="G21" s="32">
        <f t="shared" si="4"/>
        <v>8163.668725203398</v>
      </c>
      <c r="H21" s="32">
        <f t="shared" si="4"/>
        <v>373348.75854956207</v>
      </c>
      <c r="I21" s="33">
        <f t="shared" si="4"/>
        <v>1343772.6764442814</v>
      </c>
      <c r="J21" s="31">
        <f t="shared" si="2"/>
        <v>0.91499163618610468</v>
      </c>
      <c r="K21" s="30">
        <f t="shared" si="1"/>
        <v>17.02334323827678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3.5150376589384011E-2</v>
      </c>
      <c r="D22" s="7">
        <f t="shared" si="4"/>
        <v>0.1617007636297233</v>
      </c>
      <c r="E22" s="7">
        <f t="shared" si="4"/>
        <v>0.8382992363702767</v>
      </c>
      <c r="F22" s="32">
        <f t="shared" si="4"/>
        <v>70358.023373758275</v>
      </c>
      <c r="G22" s="32">
        <f t="shared" si="4"/>
        <v>11199.671582328368</v>
      </c>
      <c r="H22" s="32">
        <f t="shared" si="4"/>
        <v>325032.36007006676</v>
      </c>
      <c r="I22" s="33">
        <f t="shared" si="4"/>
        <v>970423.91789471928</v>
      </c>
      <c r="J22" s="31">
        <f t="shared" si="2"/>
        <v>0.86866509284714266</v>
      </c>
      <c r="K22" s="30">
        <f t="shared" si="1"/>
        <v>13.691289761800732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5.4785469532873055E-2</v>
      </c>
      <c r="D23" s="7">
        <f t="shared" si="4"/>
        <v>0.24101631911096</v>
      </c>
      <c r="E23" s="7">
        <f t="shared" si="4"/>
        <v>0.75898368088904</v>
      </c>
      <c r="F23" s="32">
        <f t="shared" si="4"/>
        <v>59158.351791429901</v>
      </c>
      <c r="G23" s="32">
        <f t="shared" si="4"/>
        <v>14019.63719139864</v>
      </c>
      <c r="H23" s="32">
        <f t="shared" si="4"/>
        <v>261669.34568720925</v>
      </c>
      <c r="I23" s="33">
        <f t="shared" si="4"/>
        <v>645391.55782465241</v>
      </c>
      <c r="J23" s="31">
        <f t="shared" si="2"/>
        <v>0.80187989898491141</v>
      </c>
      <c r="K23" s="30">
        <f t="shared" si="1"/>
        <v>10.799854938667686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8.3565855110537074E-2</v>
      </c>
      <c r="D24" s="7">
        <f t="shared" si="4"/>
        <v>0.34459443057259553</v>
      </c>
      <c r="E24" s="7">
        <f t="shared" si="4"/>
        <v>0.65540556942740447</v>
      </c>
      <c r="F24" s="32">
        <f t="shared" si="4"/>
        <v>45138.714600031264</v>
      </c>
      <c r="G24" s="32">
        <f t="shared" si="4"/>
        <v>15282.118856089264</v>
      </c>
      <c r="H24" s="32">
        <f t="shared" si="4"/>
        <v>187486.38078615884</v>
      </c>
      <c r="I24" s="33">
        <f t="shared" si="4"/>
        <v>383722.21213744313</v>
      </c>
      <c r="J24" s="31">
        <f t="shared" si="2"/>
        <v>0.71162688024752763</v>
      </c>
      <c r="K24" s="30">
        <f t="shared" si="1"/>
        <v>8.3859382128459359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0.1237393591179165</v>
      </c>
      <c r="D25" s="7">
        <f t="shared" si="4"/>
        <v>0.46686038853309653</v>
      </c>
      <c r="E25" s="7">
        <f t="shared" si="4"/>
        <v>0.53313961146690336</v>
      </c>
      <c r="F25" s="32">
        <f t="shared" si="4"/>
        <v>29856.595743942002</v>
      </c>
      <c r="G25" s="32">
        <f t="shared" si="4"/>
        <v>13683.460421511012</v>
      </c>
      <c r="H25" s="32">
        <f t="shared" si="4"/>
        <v>113804.25583810934</v>
      </c>
      <c r="I25" s="33">
        <f t="shared" si="4"/>
        <v>196235.83135128423</v>
      </c>
      <c r="J25" s="31">
        <f t="shared" si="2"/>
        <v>0.59997235532095639</v>
      </c>
      <c r="K25" s="30">
        <f t="shared" si="1"/>
        <v>6.4532418843586496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0.17651681579926828</v>
      </c>
      <c r="D26" s="7">
        <f t="shared" si="5"/>
        <v>0.59417732789560285</v>
      </c>
      <c r="E26" s="7">
        <f t="shared" si="5"/>
        <v>0.4058226721043971</v>
      </c>
      <c r="F26" s="32">
        <f t="shared" si="5"/>
        <v>16173.135322430991</v>
      </c>
      <c r="G26" s="32">
        <f t="shared" si="5"/>
        <v>9416.0854225462899</v>
      </c>
      <c r="H26" s="32">
        <f t="shared" si="5"/>
        <v>55312.65232625146</v>
      </c>
      <c r="I26" s="33">
        <f t="shared" si="5"/>
        <v>82431.575513174888</v>
      </c>
      <c r="J26" s="31">
        <f t="shared" si="2"/>
        <v>0.47626639593382147</v>
      </c>
      <c r="K26" s="30">
        <f t="shared" si="1"/>
        <v>4.9708777448840129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0.25953945715139193</v>
      </c>
      <c r="D27" s="7">
        <f t="shared" si="6"/>
        <v>1</v>
      </c>
      <c r="E27" s="7">
        <f t="shared" si="6"/>
        <v>0</v>
      </c>
      <c r="F27" s="32">
        <f t="shared" si="6"/>
        <v>6757.0498998847015</v>
      </c>
      <c r="G27" s="32">
        <f t="shared" si="6"/>
        <v>6757.0498998847015</v>
      </c>
      <c r="H27" s="32">
        <f t="shared" si="6"/>
        <v>27118.923186923435</v>
      </c>
      <c r="I27" s="33">
        <f t="shared" si="6"/>
        <v>27118.923186923435</v>
      </c>
      <c r="J27" s="31">
        <f t="shared" si="2"/>
        <v>0.317009220876521</v>
      </c>
      <c r="K27" s="30">
        <f t="shared" si="1"/>
        <v>3.8829862050595692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1.2745778512224576E-2</v>
      </c>
      <c r="D29" s="7">
        <v>1.2601543173758837E-2</v>
      </c>
      <c r="E29" s="7">
        <v>0.98739845682624117</v>
      </c>
      <c r="F29" s="32">
        <v>100000</v>
      </c>
      <c r="G29" s="32">
        <v>1260.1543173758837</v>
      </c>
      <c r="H29" s="32">
        <v>98868.36776327627</v>
      </c>
      <c r="I29" s="33">
        <v>7605607.6120127719</v>
      </c>
      <c r="J29" s="31"/>
      <c r="K29" s="30">
        <v>76.056076120127713</v>
      </c>
    </row>
    <row r="30" spans="1:11" ht="13.5" customHeight="1" x14ac:dyDescent="0.2">
      <c r="A30" s="6">
        <v>1</v>
      </c>
      <c r="B30" s="8">
        <v>4</v>
      </c>
      <c r="C30" s="7">
        <v>2.0061008107650513E-3</v>
      </c>
      <c r="D30" s="7">
        <v>7.9818957123377592E-3</v>
      </c>
      <c r="E30" s="7">
        <v>0.99201810428766224</v>
      </c>
      <c r="F30" s="32">
        <v>98739.845682624116</v>
      </c>
      <c r="G30" s="32">
        <v>788.13115089102939</v>
      </c>
      <c r="H30" s="32">
        <v>392867.17131152836</v>
      </c>
      <c r="I30" s="33">
        <v>7506739.2442494957</v>
      </c>
      <c r="J30" s="31">
        <v>0.98347107814960921</v>
      </c>
      <c r="K30" s="30">
        <v>76.025430183252809</v>
      </c>
    </row>
    <row r="31" spans="1:11" ht="13.5" customHeight="1" x14ac:dyDescent="0.2">
      <c r="A31" s="6">
        <v>5</v>
      </c>
      <c r="B31" s="8">
        <v>5</v>
      </c>
      <c r="C31" s="7">
        <v>3.6110365030356598E-4</v>
      </c>
      <c r="D31" s="7">
        <v>1.8036926882976053E-3</v>
      </c>
      <c r="E31" s="7">
        <v>0.99819630731170239</v>
      </c>
      <c r="F31" s="32">
        <v>97951.714531733087</v>
      </c>
      <c r="G31" s="32">
        <v>176.67479130710126</v>
      </c>
      <c r="H31" s="32">
        <v>489263.37675782992</v>
      </c>
      <c r="I31" s="33">
        <v>7113872.0729379673</v>
      </c>
      <c r="J31" s="31">
        <v>0.99497257749231205</v>
      </c>
      <c r="K31" s="30">
        <v>72.626314985362612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4.8688701677029639E-4</v>
      </c>
      <c r="D32" s="7">
        <v>2.4319102866400414E-3</v>
      </c>
      <c r="E32" s="7">
        <v>0.99756808971335997</v>
      </c>
      <c r="F32" s="32">
        <v>97775.039740425986</v>
      </c>
      <c r="G32" s="32">
        <v>237.78012492138078</v>
      </c>
      <c r="H32" s="32">
        <v>488368.17727994727</v>
      </c>
      <c r="I32" s="33">
        <v>6624608.6961801378</v>
      </c>
      <c r="J32" s="31">
        <v>0.99817031169629988</v>
      </c>
      <c r="K32" s="30">
        <v>67.753577127324164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1.0936259204810594E-3</v>
      </c>
      <c r="D33" s="7">
        <v>5.4547366957319434E-3</v>
      </c>
      <c r="E33" s="7">
        <v>0.99454526330426807</v>
      </c>
      <c r="F33" s="32">
        <v>97537.259615504605</v>
      </c>
      <c r="G33" s="32">
        <v>532.0400692258263</v>
      </c>
      <c r="H33" s="32">
        <v>486491.82436330221</v>
      </c>
      <c r="I33" s="33">
        <v>6136240.5189001905</v>
      </c>
      <c r="J33" s="31">
        <v>0.99615791322216007</v>
      </c>
      <c r="K33" s="30">
        <v>62.911758471475125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1.7391558960740596E-3</v>
      </c>
      <c r="D34" s="7">
        <v>8.6598860243918465E-3</v>
      </c>
      <c r="E34" s="7">
        <v>0.99134011397560817</v>
      </c>
      <c r="F34" s="32">
        <v>97005.219546278779</v>
      </c>
      <c r="G34" s="32">
        <v>840.05414504188229</v>
      </c>
      <c r="H34" s="32">
        <v>483024.0618096434</v>
      </c>
      <c r="I34" s="33">
        <v>5649748.694536888</v>
      </c>
      <c r="J34" s="31">
        <v>0.99287189962915157</v>
      </c>
      <c r="K34" s="30">
        <v>58.241697930919415</v>
      </c>
    </row>
    <row r="35" spans="1:11" ht="13.5" customHeight="1" x14ac:dyDescent="0.2">
      <c r="A35" s="9">
        <f t="shared" si="7"/>
        <v>25</v>
      </c>
      <c r="B35" s="8">
        <v>5</v>
      </c>
      <c r="C35" s="7">
        <v>2.0639186132672778E-3</v>
      </c>
      <c r="D35" s="7">
        <v>1.0267186725710002E-2</v>
      </c>
      <c r="E35" s="7">
        <v>0.98973281327428997</v>
      </c>
      <c r="F35" s="32">
        <v>96165.165401236896</v>
      </c>
      <c r="G35" s="32">
        <v>987.34570968328626</v>
      </c>
      <c r="H35" s="32">
        <v>478384.03284724138</v>
      </c>
      <c r="I35" s="33">
        <v>5166724.6327272449</v>
      </c>
      <c r="J35" s="31">
        <v>0.99039379333398381</v>
      </c>
      <c r="K35" s="30">
        <v>53.727611356666884</v>
      </c>
    </row>
    <row r="36" spans="1:11" ht="13.5" customHeight="1" x14ac:dyDescent="0.2">
      <c r="A36" s="9">
        <f t="shared" si="7"/>
        <v>30</v>
      </c>
      <c r="B36" s="8">
        <v>5</v>
      </c>
      <c r="C36" s="7">
        <v>2.1809146617721531E-3</v>
      </c>
      <c r="D36" s="7">
        <v>1.0845781402735587E-2</v>
      </c>
      <c r="E36" s="7">
        <v>0.98915421859726438</v>
      </c>
      <c r="F36" s="32">
        <v>95177.81969155361</v>
      </c>
      <c r="G36" s="32">
        <v>1032.2778267635731</v>
      </c>
      <c r="H36" s="32">
        <v>473323.34678550501</v>
      </c>
      <c r="I36" s="33">
        <v>4688340.5998800034</v>
      </c>
      <c r="J36" s="31">
        <v>0.98942128977086419</v>
      </c>
      <c r="K36" s="30">
        <v>49.25875182971923</v>
      </c>
    </row>
    <row r="37" spans="1:11" ht="13.5" customHeight="1" x14ac:dyDescent="0.2">
      <c r="A37" s="9">
        <f t="shared" si="7"/>
        <v>35</v>
      </c>
      <c r="B37" s="8">
        <v>5</v>
      </c>
      <c r="C37" s="7">
        <v>2.3289580836569979E-3</v>
      </c>
      <c r="D37" s="7">
        <v>1.1578249464323899E-2</v>
      </c>
      <c r="E37" s="7">
        <v>0.98842175053567605</v>
      </c>
      <c r="F37" s="32">
        <v>94145.541864790037</v>
      </c>
      <c r="G37" s="32">
        <v>1090.0405696644884</v>
      </c>
      <c r="H37" s="32">
        <v>468037.86522120435</v>
      </c>
      <c r="I37" s="33">
        <v>4215017.2530944981</v>
      </c>
      <c r="J37" s="31">
        <v>0.98883325405307787</v>
      </c>
      <c r="K37" s="30">
        <v>44.771288895952424</v>
      </c>
    </row>
    <row r="38" spans="1:11" ht="13.5" customHeight="1" x14ac:dyDescent="0.2">
      <c r="A38" s="9">
        <f t="shared" si="7"/>
        <v>40</v>
      </c>
      <c r="B38" s="8">
        <v>5</v>
      </c>
      <c r="C38" s="7">
        <v>2.6912081723043219E-3</v>
      </c>
      <c r="D38" s="7">
        <v>1.3368810300677634E-2</v>
      </c>
      <c r="E38" s="7">
        <v>0.9866311896993224</v>
      </c>
      <c r="F38" s="32">
        <v>93055.501295125548</v>
      </c>
      <c r="G38" s="32">
        <v>1244.0413442489953</v>
      </c>
      <c r="H38" s="32">
        <v>462261.28363150608</v>
      </c>
      <c r="I38" s="33">
        <v>3746979.3878732934</v>
      </c>
      <c r="J38" s="31">
        <v>0.9876578755290063</v>
      </c>
      <c r="K38" s="30">
        <v>40.266070632296604</v>
      </c>
    </row>
    <row r="39" spans="1:11" ht="13.5" customHeight="1" x14ac:dyDescent="0.2">
      <c r="A39" s="9">
        <f t="shared" si="7"/>
        <v>45</v>
      </c>
      <c r="B39" s="8">
        <v>5</v>
      </c>
      <c r="C39" s="7">
        <v>3.4925312782134073E-3</v>
      </c>
      <c r="D39" s="7">
        <v>1.7318495232842374E-2</v>
      </c>
      <c r="E39" s="7">
        <v>0.98268150476715765</v>
      </c>
      <c r="F39" s="32">
        <v>91811.459950876553</v>
      </c>
      <c r="G39" s="32">
        <v>1590.0363314795541</v>
      </c>
      <c r="H39" s="32">
        <v>455267.59957692685</v>
      </c>
      <c r="I39" s="33">
        <v>3284718.1042417875</v>
      </c>
      <c r="J39" s="31">
        <v>0.98487071207946053</v>
      </c>
      <c r="K39" s="30">
        <v>35.776776733528322</v>
      </c>
    </row>
    <row r="40" spans="1:11" ht="13.5" customHeight="1" x14ac:dyDescent="0.2">
      <c r="A40" s="9">
        <f t="shared" si="7"/>
        <v>50</v>
      </c>
      <c r="B40" s="8">
        <v>5</v>
      </c>
      <c r="C40" s="7">
        <v>4.9366837402515422E-3</v>
      </c>
      <c r="D40" s="7">
        <v>2.4399320646420804E-2</v>
      </c>
      <c r="E40" s="7">
        <v>0.97560067935357919</v>
      </c>
      <c r="F40" s="32">
        <v>90221.423619396999</v>
      </c>
      <c r="G40" s="32">
        <v>2201.3414440662309</v>
      </c>
      <c r="H40" s="32">
        <v>445915.0230989001</v>
      </c>
      <c r="I40" s="33">
        <v>2829450.5046648607</v>
      </c>
      <c r="J40" s="31">
        <v>0.97945696885366329</v>
      </c>
      <c r="K40" s="30">
        <v>31.361182202145475</v>
      </c>
    </row>
    <row r="41" spans="1:11" ht="13.5" customHeight="1" x14ac:dyDescent="0.2">
      <c r="A41" s="9">
        <f t="shared" si="7"/>
        <v>55</v>
      </c>
      <c r="B41" s="8">
        <v>5</v>
      </c>
      <c r="C41" s="7">
        <v>7.3873820502789794E-3</v>
      </c>
      <c r="D41" s="7">
        <v>3.6307371425170584E-2</v>
      </c>
      <c r="E41" s="7">
        <v>0.9636926285748294</v>
      </c>
      <c r="F41" s="32">
        <v>88020.082175330768</v>
      </c>
      <c r="G41" s="32">
        <v>3195.7778164137708</v>
      </c>
      <c r="H41" s="32">
        <v>432599.50475866947</v>
      </c>
      <c r="I41" s="33">
        <v>2383535.4815659607</v>
      </c>
      <c r="J41" s="31">
        <v>0.97013888823997441</v>
      </c>
      <c r="K41" s="30">
        <v>27.079450764634597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1.1319021498255527E-2</v>
      </c>
      <c r="D42" s="7">
        <v>5.5128890916368856E-2</v>
      </c>
      <c r="E42" s="7">
        <v>0.94487110908363114</v>
      </c>
      <c r="F42" s="32">
        <v>84824.304358916997</v>
      </c>
      <c r="G42" s="32">
        <v>4676.2698220596067</v>
      </c>
      <c r="H42" s="32">
        <v>413133.75213399029</v>
      </c>
      <c r="I42" s="33">
        <v>1950935.9768072912</v>
      </c>
      <c r="J42" s="31">
        <v>0.95500283192525059</v>
      </c>
      <c r="K42" s="30">
        <v>22.999728574870449</v>
      </c>
    </row>
    <row r="43" spans="1:11" ht="13.5" customHeight="1" x14ac:dyDescent="0.2">
      <c r="A43" s="9">
        <f t="shared" si="7"/>
        <v>65</v>
      </c>
      <c r="B43" s="8">
        <v>5</v>
      </c>
      <c r="C43" s="7">
        <v>1.7492363544080368E-2</v>
      </c>
      <c r="D43" s="7">
        <v>8.3993423604241252E-2</v>
      </c>
      <c r="E43" s="7">
        <v>0.91600657639575878</v>
      </c>
      <c r="F43" s="32">
        <v>80148.034536857391</v>
      </c>
      <c r="G43" s="32">
        <v>6731.9078159016208</v>
      </c>
      <c r="H43" s="32">
        <v>384848.38249201502</v>
      </c>
      <c r="I43" s="33">
        <v>1537802.224673301</v>
      </c>
      <c r="J43" s="31">
        <v>0.93153459504126512</v>
      </c>
      <c r="K43" s="30">
        <v>19.187023531639035</v>
      </c>
    </row>
    <row r="44" spans="1:11" ht="13.5" customHeight="1" x14ac:dyDescent="0.2">
      <c r="A44" s="9">
        <f t="shared" si="7"/>
        <v>70</v>
      </c>
      <c r="B44" s="8">
        <v>5</v>
      </c>
      <c r="C44" s="7">
        <v>2.7005731456978949E-2</v>
      </c>
      <c r="D44" s="7">
        <v>0.12687337543628396</v>
      </c>
      <c r="E44" s="7">
        <v>0.87312662456371604</v>
      </c>
      <c r="F44" s="32">
        <v>73416.12672095577</v>
      </c>
      <c r="G44" s="32">
        <v>9314.5518085456206</v>
      </c>
      <c r="H44" s="32">
        <v>344910.18409866141</v>
      </c>
      <c r="I44" s="33">
        <v>1152953.8421812858</v>
      </c>
      <c r="J44" s="31">
        <v>0.89622355137693155</v>
      </c>
      <c r="K44" s="30">
        <v>15.704367605274234</v>
      </c>
    </row>
    <row r="45" spans="1:11" ht="13.5" customHeight="1" x14ac:dyDescent="0.2">
      <c r="A45" s="9">
        <f t="shared" si="7"/>
        <v>75</v>
      </c>
      <c r="B45" s="8">
        <v>5</v>
      </c>
      <c r="C45" s="7">
        <v>4.1517231353946422E-2</v>
      </c>
      <c r="D45" s="7">
        <v>0.18868565537253726</v>
      </c>
      <c r="E45" s="7">
        <v>0.81131434462746277</v>
      </c>
      <c r="F45" s="32">
        <v>64101.574912410149</v>
      </c>
      <c r="G45" s="32">
        <v>12095.047672759902</v>
      </c>
      <c r="H45" s="32">
        <v>291325.96944256994</v>
      </c>
      <c r="I45" s="33">
        <v>808043.65808262443</v>
      </c>
      <c r="J45" s="31">
        <v>0.84464299076549232</v>
      </c>
      <c r="K45" s="30">
        <v>12.605675588887694</v>
      </c>
    </row>
    <row r="46" spans="1:11" ht="13.5" customHeight="1" x14ac:dyDescent="0.2">
      <c r="A46" s="9">
        <f t="shared" si="7"/>
        <v>80</v>
      </c>
      <c r="B46" s="8">
        <v>5</v>
      </c>
      <c r="C46" s="7">
        <v>6.3018299374827641E-2</v>
      </c>
      <c r="D46" s="7">
        <v>0.27277462799162239</v>
      </c>
      <c r="E46" s="7">
        <v>0.72722537200837767</v>
      </c>
      <c r="F46" s="32">
        <v>52006.527239650248</v>
      </c>
      <c r="G46" s="32">
        <v>14186.061120931772</v>
      </c>
      <c r="H46" s="32">
        <v>225110.18643258291</v>
      </c>
      <c r="I46" s="33">
        <v>516717.68864005443</v>
      </c>
      <c r="J46" s="31">
        <v>0.77270895850210031</v>
      </c>
      <c r="K46" s="30">
        <v>9.9356314690842158</v>
      </c>
    </row>
    <row r="47" spans="1:11" ht="13.5" customHeight="1" x14ac:dyDescent="0.2">
      <c r="A47" s="9">
        <v>85</v>
      </c>
      <c r="B47" s="8">
        <v>5</v>
      </c>
      <c r="C47" s="7">
        <v>9.4120102204808875E-2</v>
      </c>
      <c r="D47" s="7">
        <v>0.38004729039758645</v>
      </c>
      <c r="E47" s="7">
        <v>0.61995270960241355</v>
      </c>
      <c r="F47" s="32">
        <v>37820.466118718476</v>
      </c>
      <c r="G47" s="32">
        <v>14373.56566999268</v>
      </c>
      <c r="H47" s="32">
        <v>152715.15152751599</v>
      </c>
      <c r="I47" s="33">
        <v>291607.50220747152</v>
      </c>
      <c r="J47" s="31">
        <v>0.67840178157931497</v>
      </c>
      <c r="K47" s="30">
        <v>7.7103095792662977</v>
      </c>
    </row>
    <row r="48" spans="1:11" ht="13.5" customHeight="1" x14ac:dyDescent="0.2">
      <c r="A48" s="9">
        <v>90</v>
      </c>
      <c r="B48" s="8">
        <v>5</v>
      </c>
      <c r="C48" s="7">
        <v>0.13744855773571552</v>
      </c>
      <c r="D48" s="7">
        <v>0.50480833036276918</v>
      </c>
      <c r="E48" s="7">
        <v>0.49519166963723082</v>
      </c>
      <c r="F48" s="32">
        <v>23446.900448725795</v>
      </c>
      <c r="G48" s="32">
        <v>11836.190667703333</v>
      </c>
      <c r="H48" s="32">
        <v>86113.603974381622</v>
      </c>
      <c r="I48" s="33">
        <v>138892.3506799555</v>
      </c>
      <c r="J48" s="31">
        <v>0.56388382628075906</v>
      </c>
      <c r="K48" s="30">
        <v>5.9236977179004278</v>
      </c>
    </row>
    <row r="49" spans="1:12" ht="13.5" customHeight="1" x14ac:dyDescent="0.2">
      <c r="A49" s="9">
        <v>95</v>
      </c>
      <c r="B49" s="8">
        <v>5</v>
      </c>
      <c r="C49" s="7">
        <v>0.19533105529143527</v>
      </c>
      <c r="D49" s="7">
        <v>0.63459466105328666</v>
      </c>
      <c r="E49" s="7">
        <v>0.36540533894671334</v>
      </c>
      <c r="F49" s="32">
        <v>11610.709781022462</v>
      </c>
      <c r="G49" s="32">
        <v>7368.0944380760302</v>
      </c>
      <c r="H49" s="32">
        <v>37721.05990561912</v>
      </c>
      <c r="I49" s="33">
        <v>52778.746705573867</v>
      </c>
      <c r="J49" s="31">
        <v>0.43803833732055797</v>
      </c>
      <c r="K49" s="30">
        <v>4.5456951126140428</v>
      </c>
    </row>
    <row r="50" spans="1:12" ht="13.5" customHeight="1" x14ac:dyDescent="0.2">
      <c r="A50" s="9" t="s">
        <v>3</v>
      </c>
      <c r="B50" s="34" t="s">
        <v>10</v>
      </c>
      <c r="C50" s="7">
        <v>0.2817574438431793</v>
      </c>
      <c r="D50" s="7">
        <v>1</v>
      </c>
      <c r="E50" s="7">
        <v>0</v>
      </c>
      <c r="F50" s="32">
        <v>4242.6153429464321</v>
      </c>
      <c r="G50" s="32">
        <v>4242.6153429464321</v>
      </c>
      <c r="H50" s="32">
        <v>15057.686799954748</v>
      </c>
      <c r="I50" s="33">
        <v>15057.686799954748</v>
      </c>
      <c r="J50" s="31">
        <v>0.28529830168105402</v>
      </c>
      <c r="K50" s="30">
        <v>3.5491520165713193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1.0948984048118632E-2</v>
      </c>
      <c r="D52" s="7">
        <v>1.0844531562671036E-2</v>
      </c>
      <c r="E52" s="7">
        <v>0.98915546843732893</v>
      </c>
      <c r="F52" s="32">
        <v>100000</v>
      </c>
      <c r="G52" s="32">
        <v>1084.4531562671036</v>
      </c>
      <c r="H52" s="32">
        <v>99046.007510938478</v>
      </c>
      <c r="I52" s="33">
        <v>8206884.5319765992</v>
      </c>
      <c r="J52" s="31"/>
      <c r="K52" s="30">
        <v>82.068845319765998</v>
      </c>
      <c r="L52" s="29"/>
    </row>
    <row r="53" spans="1:12" ht="13.5" customHeight="1" x14ac:dyDescent="0.2">
      <c r="A53" s="6">
        <v>1</v>
      </c>
      <c r="B53" s="8">
        <v>4</v>
      </c>
      <c r="C53" s="7">
        <v>2.0184307923247157E-3</v>
      </c>
      <c r="D53" s="7">
        <v>8.0297213362295998E-3</v>
      </c>
      <c r="E53" s="7">
        <v>0.99197027866377041</v>
      </c>
      <c r="F53" s="32">
        <v>98915.546843732896</v>
      </c>
      <c r="G53" s="32">
        <v>794.26427697594045</v>
      </c>
      <c r="H53" s="32">
        <v>393505.82640544802</v>
      </c>
      <c r="I53" s="33">
        <v>8107838.5244656606</v>
      </c>
      <c r="J53" s="31">
        <v>0.98510366783277292</v>
      </c>
      <c r="K53" s="30">
        <v>81.96728202164671</v>
      </c>
    </row>
    <row r="54" spans="1:12" ht="13.5" customHeight="1" x14ac:dyDescent="0.2">
      <c r="A54" s="6">
        <v>5</v>
      </c>
      <c r="B54" s="8">
        <v>5</v>
      </c>
      <c r="C54" s="7">
        <v>3.0128446471293173E-4</v>
      </c>
      <c r="D54" s="7">
        <v>1.5051399891656059E-3</v>
      </c>
      <c r="E54" s="7">
        <v>0.99849486001083443</v>
      </c>
      <c r="F54" s="32">
        <v>98121.282566756956</v>
      </c>
      <c r="G54" s="32">
        <v>147.68626617944392</v>
      </c>
      <c r="H54" s="32">
        <v>490188.78660126589</v>
      </c>
      <c r="I54" s="33">
        <v>7714332.6980602127</v>
      </c>
      <c r="J54" s="31">
        <v>0.99520243931216035</v>
      </c>
      <c r="K54" s="30">
        <v>78.620381799552561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3.2572749211875487E-4</v>
      </c>
      <c r="D55" s="7">
        <v>1.6274100597238605E-3</v>
      </c>
      <c r="E55" s="7">
        <v>0.99837258994027611</v>
      </c>
      <c r="F55" s="32">
        <v>97973.596300577512</v>
      </c>
      <c r="G55" s="32">
        <v>159.44321620688424</v>
      </c>
      <c r="H55" s="32">
        <v>489498.79904135899</v>
      </c>
      <c r="I55" s="33">
        <v>7224143.9114589468</v>
      </c>
      <c r="J55" s="31">
        <v>0.99859240443933661</v>
      </c>
      <c r="K55" s="30">
        <v>73.735620455287545</v>
      </c>
    </row>
    <row r="56" spans="1:12" ht="13.5" customHeight="1" x14ac:dyDescent="0.2">
      <c r="A56" s="9">
        <f t="shared" si="8"/>
        <v>15</v>
      </c>
      <c r="B56" s="8">
        <v>5</v>
      </c>
      <c r="C56" s="7">
        <v>4.1168711208969857E-4</v>
      </c>
      <c r="D56" s="7">
        <v>2.056369953677905E-3</v>
      </c>
      <c r="E56" s="7">
        <v>0.99794363004632214</v>
      </c>
      <c r="F56" s="32">
        <v>97814.153084370628</v>
      </c>
      <c r="G56" s="32">
        <v>201.14208544715075</v>
      </c>
      <c r="H56" s="32">
        <v>488579.99082401639</v>
      </c>
      <c r="I56" s="33">
        <v>6734645.112417588</v>
      </c>
      <c r="J56" s="31">
        <v>0.99812296124292443</v>
      </c>
      <c r="K56" s="30">
        <v>68.851438161597628</v>
      </c>
    </row>
    <row r="57" spans="1:12" ht="13.5" customHeight="1" x14ac:dyDescent="0.2">
      <c r="A57" s="9">
        <f t="shared" si="8"/>
        <v>20</v>
      </c>
      <c r="B57" s="8">
        <v>5</v>
      </c>
      <c r="C57" s="7">
        <v>5.5030005060264847E-4</v>
      </c>
      <c r="D57" s="7">
        <v>2.7479273464993659E-3</v>
      </c>
      <c r="E57" s="7">
        <v>0.99725207265350069</v>
      </c>
      <c r="F57" s="32">
        <v>97613.010998923477</v>
      </c>
      <c r="G57" s="32">
        <v>268.23346229808521</v>
      </c>
      <c r="H57" s="32">
        <v>487431.28772082698</v>
      </c>
      <c r="I57" s="33">
        <v>6246065.1215935713</v>
      </c>
      <c r="J57" s="31">
        <v>0.99764889450087368</v>
      </c>
      <c r="K57" s="30">
        <v>63.988038660772958</v>
      </c>
    </row>
    <row r="58" spans="1:12" ht="13.5" customHeight="1" x14ac:dyDescent="0.2">
      <c r="A58" s="9">
        <f t="shared" si="8"/>
        <v>25</v>
      </c>
      <c r="B58" s="8">
        <v>5</v>
      </c>
      <c r="C58" s="7">
        <v>7.1876231928069017E-4</v>
      </c>
      <c r="D58" s="7">
        <v>3.5875867760727697E-3</v>
      </c>
      <c r="E58" s="7">
        <v>0.99641241322392726</v>
      </c>
      <c r="F58" s="32">
        <v>97344.777536625392</v>
      </c>
      <c r="G58" s="32">
        <v>349.23283661014284</v>
      </c>
      <c r="H58" s="32">
        <v>485880.83604555356</v>
      </c>
      <c r="I58" s="33">
        <v>5758633.8338727439</v>
      </c>
      <c r="J58" s="31">
        <v>0.99681913797014721</v>
      </c>
      <c r="K58" s="30">
        <v>59.157090699663804</v>
      </c>
    </row>
    <row r="59" spans="1:12" ht="13.5" customHeight="1" x14ac:dyDescent="0.2">
      <c r="A59" s="9">
        <f t="shared" si="8"/>
        <v>30</v>
      </c>
      <c r="B59" s="8">
        <v>5</v>
      </c>
      <c r="C59" s="7">
        <v>9.0733848683864334E-4</v>
      </c>
      <c r="D59" s="7">
        <v>4.5268115050081633E-3</v>
      </c>
      <c r="E59" s="7">
        <v>0.99547318849499189</v>
      </c>
      <c r="F59" s="32">
        <v>96995.544700015249</v>
      </c>
      <c r="G59" s="32">
        <v>439.08054768256261</v>
      </c>
      <c r="H59" s="32">
        <v>483921.44062180241</v>
      </c>
      <c r="I59" s="33">
        <v>5272752.99782719</v>
      </c>
      <c r="J59" s="31">
        <v>0.99596733339042942</v>
      </c>
      <c r="K59" s="30">
        <v>54.360775168948159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1.147136067473185E-3</v>
      </c>
      <c r="D60" s="7">
        <v>5.7198769507675901E-3</v>
      </c>
      <c r="E60" s="7">
        <v>0.99428012304923241</v>
      </c>
      <c r="F60" s="32">
        <v>96556.464152332686</v>
      </c>
      <c r="G60" s="32">
        <v>552.29109375254484</v>
      </c>
      <c r="H60" s="32">
        <v>481452.12186474551</v>
      </c>
      <c r="I60" s="33">
        <v>4788831.5572053874</v>
      </c>
      <c r="J60" s="31">
        <v>0.99489727350397206</v>
      </c>
      <c r="K60" s="30">
        <v>49.596177731304124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1.4718627287653926E-3</v>
      </c>
      <c r="D61" s="7">
        <v>7.3334355581029199E-3</v>
      </c>
      <c r="E61" s="7">
        <v>0.99266656444189705</v>
      </c>
      <c r="F61" s="32">
        <v>96004.173058580142</v>
      </c>
      <c r="G61" s="32">
        <v>704.04041643405799</v>
      </c>
      <c r="H61" s="32">
        <v>478332.93327877892</v>
      </c>
      <c r="I61" s="33">
        <v>4307379.435340642</v>
      </c>
      <c r="J61" s="31">
        <v>0.99352129018793089</v>
      </c>
      <c r="K61" s="30">
        <v>44.866585463033481</v>
      </c>
    </row>
    <row r="62" spans="1:12" ht="13.5" customHeight="1" x14ac:dyDescent="0.2">
      <c r="A62" s="9">
        <f t="shared" si="8"/>
        <v>45</v>
      </c>
      <c r="B62" s="8">
        <v>5</v>
      </c>
      <c r="C62" s="7">
        <v>1.9599006436322526E-3</v>
      </c>
      <c r="D62" s="7">
        <v>9.7540177276874071E-3</v>
      </c>
      <c r="E62" s="7">
        <v>0.99024598227231264</v>
      </c>
      <c r="F62" s="32">
        <v>95300.132642146084</v>
      </c>
      <c r="G62" s="32">
        <v>929.55918324245431</v>
      </c>
      <c r="H62" s="32">
        <v>474288.93207551434</v>
      </c>
      <c r="I62" s="33">
        <v>3829046.5020618634</v>
      </c>
      <c r="J62" s="31">
        <v>0.99154563501295101</v>
      </c>
      <c r="K62" s="30">
        <v>40.178816082449856</v>
      </c>
    </row>
    <row r="63" spans="1:12" ht="13.5" customHeight="1" x14ac:dyDescent="0.2">
      <c r="A63" s="9">
        <f t="shared" si="8"/>
        <v>50</v>
      </c>
      <c r="B63" s="8">
        <v>5</v>
      </c>
      <c r="C63" s="7">
        <v>2.7507733949599057E-3</v>
      </c>
      <c r="D63" s="7">
        <v>1.3665096389062855E-2</v>
      </c>
      <c r="E63" s="7">
        <v>0.98633490361093712</v>
      </c>
      <c r="F63" s="32">
        <v>94370.573458903629</v>
      </c>
      <c r="G63" s="32">
        <v>1289.5829826070549</v>
      </c>
      <c r="H63" s="32">
        <v>468807.42156729032</v>
      </c>
      <c r="I63" s="33">
        <v>3354757.569986349</v>
      </c>
      <c r="J63" s="31">
        <v>0.98844267673665365</v>
      </c>
      <c r="K63" s="30">
        <v>35.548767449710098</v>
      </c>
    </row>
    <row r="64" spans="1:12" ht="13.5" customHeight="1" x14ac:dyDescent="0.2">
      <c r="A64" s="9">
        <f t="shared" si="8"/>
        <v>55</v>
      </c>
      <c r="B64" s="8">
        <v>5</v>
      </c>
      <c r="C64" s="7">
        <v>4.0552454998027529E-3</v>
      </c>
      <c r="D64" s="7">
        <v>2.0085584789245964E-2</v>
      </c>
      <c r="E64" s="7">
        <v>0.97991441521075406</v>
      </c>
      <c r="F64" s="32">
        <v>93080.990476296574</v>
      </c>
      <c r="G64" s="32">
        <v>1869.5861264786508</v>
      </c>
      <c r="H64" s="32">
        <v>461029.08604906598</v>
      </c>
      <c r="I64" s="33">
        <v>2885950.1484190589</v>
      </c>
      <c r="J64" s="31">
        <v>0.98340825003959997</v>
      </c>
      <c r="K64" s="30">
        <v>31.004721089146305</v>
      </c>
    </row>
    <row r="65" spans="1:11" ht="13.5" customHeight="1" x14ac:dyDescent="0.2">
      <c r="A65" s="9">
        <f t="shared" si="8"/>
        <v>60</v>
      </c>
      <c r="B65" s="8">
        <v>5</v>
      </c>
      <c r="C65" s="7">
        <v>6.3688654653529008E-3</v>
      </c>
      <c r="D65" s="7">
        <v>3.1379856473893936E-2</v>
      </c>
      <c r="E65" s="7">
        <v>0.96862014352610604</v>
      </c>
      <c r="F65" s="32">
        <v>91211.404349817924</v>
      </c>
      <c r="G65" s="32">
        <v>2862.2007772795914</v>
      </c>
      <c r="H65" s="32">
        <v>449405.12448412913</v>
      </c>
      <c r="I65" s="33">
        <v>2424921.062369993</v>
      </c>
      <c r="J65" s="31">
        <v>0.97478692360919772</v>
      </c>
      <c r="K65" s="30">
        <v>26.585722253215518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1.0354136900461603E-2</v>
      </c>
      <c r="D66" s="7">
        <v>5.0555782971674741E-2</v>
      </c>
      <c r="E66" s="7">
        <v>0.94944421702832527</v>
      </c>
      <c r="F66" s="32">
        <v>88349.203572538332</v>
      </c>
      <c r="G66" s="32">
        <v>4466.5631615335587</v>
      </c>
      <c r="H66" s="32">
        <v>431379.57364021649</v>
      </c>
      <c r="I66" s="33">
        <v>1975515.9378858637</v>
      </c>
      <c r="J66" s="31">
        <v>0.95989019737012538</v>
      </c>
      <c r="K66" s="30">
        <v>22.360314049281541</v>
      </c>
    </row>
    <row r="67" spans="1:11" ht="13.5" customHeight="1" x14ac:dyDescent="0.2">
      <c r="A67" s="9">
        <f t="shared" si="8"/>
        <v>70</v>
      </c>
      <c r="B67" s="8">
        <v>5</v>
      </c>
      <c r="C67" s="7">
        <v>1.724962320597969E-2</v>
      </c>
      <c r="D67" s="7">
        <v>8.2916058200791329E-2</v>
      </c>
      <c r="E67" s="7">
        <v>0.91708394179920871</v>
      </c>
      <c r="F67" s="32">
        <v>83882.640411004773</v>
      </c>
      <c r="G67" s="32">
        <v>6955.2178943549225</v>
      </c>
      <c r="H67" s="32">
        <v>403209.84471961408</v>
      </c>
      <c r="I67" s="33">
        <v>1544136.3642456473</v>
      </c>
      <c r="J67" s="31">
        <v>0.93469850998532256</v>
      </c>
      <c r="K67" s="30">
        <v>18.408294692200322</v>
      </c>
    </row>
    <row r="68" spans="1:11" ht="13.5" customHeight="1" x14ac:dyDescent="0.2">
      <c r="A68" s="9">
        <f t="shared" si="8"/>
        <v>75</v>
      </c>
      <c r="B68" s="8">
        <v>5</v>
      </c>
      <c r="C68" s="7">
        <v>2.8465048564765585E-2</v>
      </c>
      <c r="D68" s="7">
        <v>0.13336607410395593</v>
      </c>
      <c r="E68" s="7">
        <v>0.86663392589604404</v>
      </c>
      <c r="F68" s="32">
        <v>76927.422516649851</v>
      </c>
      <c r="G68" s="32">
        <v>10259.508331981851</v>
      </c>
      <c r="H68" s="32">
        <v>360424.76121685619</v>
      </c>
      <c r="I68" s="33">
        <v>1140926.5195260332</v>
      </c>
      <c r="J68" s="31">
        <v>0.8938887924908927</v>
      </c>
      <c r="K68" s="30">
        <v>14.831206898672523</v>
      </c>
    </row>
    <row r="69" spans="1:11" ht="13.5" customHeight="1" x14ac:dyDescent="0.2">
      <c r="A69" s="9">
        <f t="shared" si="8"/>
        <v>80</v>
      </c>
      <c r="B69" s="8">
        <v>5</v>
      </c>
      <c r="C69" s="7">
        <v>4.6140829424121232E-2</v>
      </c>
      <c r="D69" s="7">
        <v>0.20766944373442192</v>
      </c>
      <c r="E69" s="7">
        <v>0.79233055626557802</v>
      </c>
      <c r="F69" s="32">
        <v>66667.914184668</v>
      </c>
      <c r="G69" s="32">
        <v>13844.88865366418</v>
      </c>
      <c r="H69" s="32">
        <v>300057.21237482631</v>
      </c>
      <c r="I69" s="33">
        <v>780501.75830917689</v>
      </c>
      <c r="J69" s="31">
        <v>0.83250998450212299</v>
      </c>
      <c r="K69" s="30">
        <v>11.707307298488624</v>
      </c>
    </row>
    <row r="70" spans="1:11" ht="13.5" customHeight="1" x14ac:dyDescent="0.2">
      <c r="A70" s="9">
        <v>85</v>
      </c>
      <c r="B70" s="8">
        <v>5</v>
      </c>
      <c r="C70" s="7">
        <v>7.2483679297322606E-2</v>
      </c>
      <c r="D70" s="7">
        <v>0.3073682009654608</v>
      </c>
      <c r="E70" s="7">
        <v>0.6926317990345392</v>
      </c>
      <c r="F70" s="32">
        <v>52823.025531003819</v>
      </c>
      <c r="G70" s="32">
        <v>16236.118327017248</v>
      </c>
      <c r="H70" s="32">
        <v>223996.88432506181</v>
      </c>
      <c r="I70" s="33">
        <v>480444.54593435052</v>
      </c>
      <c r="J70" s="31">
        <v>0.74651391497048492</v>
      </c>
      <c r="K70" s="30">
        <v>9.0953621286300521</v>
      </c>
    </row>
    <row r="71" spans="1:11" ht="13.5" customHeight="1" x14ac:dyDescent="0.2">
      <c r="A71" s="9">
        <v>90</v>
      </c>
      <c r="B71" s="8">
        <v>5</v>
      </c>
      <c r="C71" s="7">
        <v>0.10934441952784547</v>
      </c>
      <c r="D71" s="7">
        <v>0.42701427167135342</v>
      </c>
      <c r="E71" s="7">
        <v>0.57298572832864658</v>
      </c>
      <c r="F71" s="32">
        <v>36586.907203986571</v>
      </c>
      <c r="G71" s="32">
        <v>15623.131532417719</v>
      </c>
      <c r="H71" s="32">
        <v>142880.00795906331</v>
      </c>
      <c r="I71" s="33">
        <v>256447.66160928871</v>
      </c>
      <c r="J71" s="31">
        <v>0.63786605063540713</v>
      </c>
      <c r="K71" s="30">
        <v>7.0092741149037527</v>
      </c>
    </row>
    <row r="72" spans="1:11" ht="13.5" customHeight="1" x14ac:dyDescent="0.2">
      <c r="A72" s="9">
        <v>95</v>
      </c>
      <c r="B72" s="8">
        <v>5</v>
      </c>
      <c r="C72" s="7">
        <v>0.15676147863672643</v>
      </c>
      <c r="D72" s="7">
        <v>0.55173829951641962</v>
      </c>
      <c r="E72" s="7">
        <v>0.44826170048358038</v>
      </c>
      <c r="F72" s="32">
        <v>20963.775671568852</v>
      </c>
      <c r="G72" s="32">
        <v>11566.517940475085</v>
      </c>
      <c r="H72" s="32">
        <v>73784.184999166348</v>
      </c>
      <c r="I72" s="33">
        <v>113567.65365022542</v>
      </c>
      <c r="J72" s="31">
        <v>0.51640664116078661</v>
      </c>
      <c r="K72" s="30">
        <v>5.4173282250986059</v>
      </c>
    </row>
    <row r="73" spans="1:11" ht="13.5" customHeight="1" x14ac:dyDescent="0.2">
      <c r="A73" s="9" t="s">
        <v>3</v>
      </c>
      <c r="B73" s="34" t="s">
        <v>10</v>
      </c>
      <c r="C73" s="7">
        <v>0.23621011565173325</v>
      </c>
      <c r="D73" s="7">
        <v>1</v>
      </c>
      <c r="E73" s="7">
        <v>0</v>
      </c>
      <c r="F73" s="32">
        <v>9397.2577310937668</v>
      </c>
      <c r="G73" s="32">
        <v>9397.2577310937668</v>
      </c>
      <c r="H73" s="32">
        <v>39783.468651059069</v>
      </c>
      <c r="I73" s="33">
        <v>39783.468651059069</v>
      </c>
      <c r="J73" s="31">
        <v>0.35030633611210565</v>
      </c>
      <c r="K73" s="30">
        <v>4.2335189466415315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0.11092161634420576</v>
      </c>
      <c r="E75" s="44" t="s">
        <v>6</v>
      </c>
      <c r="F75" s="17" t="s">
        <v>8</v>
      </c>
      <c r="G75" s="18">
        <f>+(H29-F30)/G29</f>
        <v>0.10198916027981814</v>
      </c>
      <c r="H75" s="44" t="s">
        <v>7</v>
      </c>
      <c r="I75" s="15" t="s">
        <v>8</v>
      </c>
      <c r="J75" s="16">
        <f>(H52-F53)/G52</f>
        <v>0.12030087832899326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1.3159527486798233</v>
      </c>
      <c r="E76" s="45"/>
      <c r="F76" s="20" t="s">
        <v>9</v>
      </c>
      <c r="G76" s="18">
        <f>+(H30-4*F31)/G30</f>
        <v>1.3453511936398765</v>
      </c>
      <c r="H76" s="45"/>
      <c r="I76" s="19" t="s">
        <v>9</v>
      </c>
      <c r="J76" s="16">
        <f>(H53-4*F54)/G53</f>
        <v>1.2850837787976193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P16" sqref="P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2" s="36" customFormat="1" ht="15" customHeight="1" x14ac:dyDescent="0.2">
      <c r="A2" s="46" t="s">
        <v>31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1.1250245200446742E-2</v>
      </c>
      <c r="D6" s="7">
        <f t="shared" si="0"/>
        <v>1.1137478785975362E-2</v>
      </c>
      <c r="E6" s="7">
        <f t="shared" si="0"/>
        <v>0.98886252121402451</v>
      </c>
      <c r="F6" s="32">
        <f t="shared" si="0"/>
        <v>100000</v>
      </c>
      <c r="G6" s="32">
        <f t="shared" si="0"/>
        <v>1113.7478785975361</v>
      </c>
      <c r="H6" s="32">
        <f t="shared" si="0"/>
        <v>99004.335488434255</v>
      </c>
      <c r="I6" s="33">
        <f t="shared" si="0"/>
        <v>7993099.0806421004</v>
      </c>
      <c r="J6" s="31"/>
      <c r="K6" s="30">
        <f t="shared" ref="K6:K27" si="1">+K29*0.5122+K52*0.4878</f>
        <v>79.930990806421008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1.8693526159797719E-3</v>
      </c>
      <c r="D7" s="7">
        <f t="shared" si="0"/>
        <v>7.4400442145082495E-3</v>
      </c>
      <c r="E7" s="7">
        <f t="shared" si="0"/>
        <v>0.99255995578549172</v>
      </c>
      <c r="F7" s="32">
        <f t="shared" si="0"/>
        <v>98886.252121402475</v>
      </c>
      <c r="G7" s="32">
        <f t="shared" si="0"/>
        <v>735.71766084538922</v>
      </c>
      <c r="H7" s="32">
        <f t="shared" si="0"/>
        <v>393568.35288436798</v>
      </c>
      <c r="I7" s="33">
        <f t="shared" si="0"/>
        <v>7894094.7451536674</v>
      </c>
      <c r="J7" s="31">
        <f t="shared" ref="J7:J27" si="2">+J30*0.5122+J53*0.4878</f>
        <v>0.98514537674560443</v>
      </c>
      <c r="K7" s="30">
        <f t="shared" si="1"/>
        <v>79.827531103239636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3.0874617787280648E-4</v>
      </c>
      <c r="D8" s="7">
        <f t="shared" si="0"/>
        <v>1.5423798339506225E-3</v>
      </c>
      <c r="E8" s="7">
        <f t="shared" si="0"/>
        <v>0.99845762016604944</v>
      </c>
      <c r="F8" s="32">
        <f t="shared" si="0"/>
        <v>98150.534460557072</v>
      </c>
      <c r="G8" s="32">
        <f t="shared" si="0"/>
        <v>151.37320691677718</v>
      </c>
      <c r="H8" s="32">
        <f t="shared" si="0"/>
        <v>490326.75378723466</v>
      </c>
      <c r="I8" s="33">
        <f t="shared" si="0"/>
        <v>7500526.3922692994</v>
      </c>
      <c r="J8" s="31">
        <f t="shared" si="2"/>
        <v>0.99544030110884385</v>
      </c>
      <c r="K8" s="30">
        <f t="shared" si="1"/>
        <v>76.41604391182895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3.7974549143945425E-4</v>
      </c>
      <c r="D9" s="7">
        <f t="shared" si="0"/>
        <v>1.8970887824788973E-3</v>
      </c>
      <c r="E9" s="7">
        <f t="shared" si="0"/>
        <v>0.99810291121752115</v>
      </c>
      <c r="F9" s="32">
        <f t="shared" si="0"/>
        <v>97999.161253640297</v>
      </c>
      <c r="G9" s="32">
        <f t="shared" si="0"/>
        <v>185.8755721460322</v>
      </c>
      <c r="H9" s="32">
        <f t="shared" si="0"/>
        <v>489586.23620613443</v>
      </c>
      <c r="I9" s="33">
        <f t="shared" si="0"/>
        <v>7010199.638482064</v>
      </c>
      <c r="J9" s="31">
        <f t="shared" si="2"/>
        <v>0.99848955743063716</v>
      </c>
      <c r="K9" s="30">
        <f t="shared" si="1"/>
        <v>71.5302841134191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7.0841370454290131E-4</v>
      </c>
      <c r="D10" s="7">
        <f t="shared" si="0"/>
        <v>3.5352368433238268E-3</v>
      </c>
      <c r="E10" s="7">
        <f t="shared" si="0"/>
        <v>0.9964647631566762</v>
      </c>
      <c r="F10" s="32">
        <f t="shared" si="0"/>
        <v>97813.285681494279</v>
      </c>
      <c r="G10" s="32">
        <f t="shared" si="0"/>
        <v>345.5771282492509</v>
      </c>
      <c r="H10" s="32">
        <f t="shared" si="0"/>
        <v>488272.89425079664</v>
      </c>
      <c r="I10" s="33">
        <f t="shared" si="0"/>
        <v>6520613.4022759292</v>
      </c>
      <c r="J10" s="31">
        <f t="shared" si="2"/>
        <v>0.99731639227953295</v>
      </c>
      <c r="K10" s="30">
        <f t="shared" si="1"/>
        <v>66.6598057141819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1.0793626340107939E-3</v>
      </c>
      <c r="D11" s="7">
        <f t="shared" si="0"/>
        <v>5.3793259925386146E-3</v>
      </c>
      <c r="E11" s="7">
        <f t="shared" si="0"/>
        <v>0.99462067400746146</v>
      </c>
      <c r="F11" s="32">
        <f t="shared" si="0"/>
        <v>97467.708553245015</v>
      </c>
      <c r="G11" s="32">
        <f t="shared" si="0"/>
        <v>523.50604103541502</v>
      </c>
      <c r="H11" s="32">
        <f t="shared" si="0"/>
        <v>486093.48030801595</v>
      </c>
      <c r="I11" s="33">
        <f t="shared" si="0"/>
        <v>6032340.5080251331</v>
      </c>
      <c r="J11" s="31">
        <f t="shared" si="2"/>
        <v>0.99553186560793316</v>
      </c>
      <c r="K11" s="30">
        <f t="shared" si="1"/>
        <v>61.882163144329922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1.3104946429108213E-3</v>
      </c>
      <c r="D12" s="7">
        <f t="shared" si="0"/>
        <v>6.5265224155394725E-3</v>
      </c>
      <c r="E12" s="7">
        <f t="shared" si="0"/>
        <v>0.99347347758446047</v>
      </c>
      <c r="F12" s="32">
        <f t="shared" si="0"/>
        <v>96944.202512209595</v>
      </c>
      <c r="G12" s="32">
        <f t="shared" si="0"/>
        <v>630.96117904748871</v>
      </c>
      <c r="H12" s="32">
        <f t="shared" si="0"/>
        <v>483170.06896440883</v>
      </c>
      <c r="I12" s="33">
        <f t="shared" si="0"/>
        <v>5546247.0277171172</v>
      </c>
      <c r="J12" s="31">
        <f t="shared" si="2"/>
        <v>0.9939729451730126</v>
      </c>
      <c r="K12" s="30">
        <f t="shared" si="1"/>
        <v>57.195175408410819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1.4515654467919213E-3</v>
      </c>
      <c r="D13" s="7">
        <f t="shared" si="0"/>
        <v>7.2275014937839416E-3</v>
      </c>
      <c r="E13" s="7">
        <f t="shared" si="0"/>
        <v>0.99277249850621607</v>
      </c>
      <c r="F13" s="32">
        <f t="shared" si="0"/>
        <v>96313.241333162121</v>
      </c>
      <c r="G13" s="32">
        <f t="shared" si="0"/>
        <v>693.56207928373556</v>
      </c>
      <c r="H13" s="32">
        <f t="shared" si="0"/>
        <v>479858.3955665133</v>
      </c>
      <c r="I13" s="33">
        <f t="shared" si="0"/>
        <v>5063076.9587527085</v>
      </c>
      <c r="J13" s="31">
        <f t="shared" si="2"/>
        <v>0.99312345699686855</v>
      </c>
      <c r="K13" s="30">
        <f t="shared" si="1"/>
        <v>52.546225314755816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1.6307177797443943E-3</v>
      </c>
      <c r="D14" s="7">
        <f t="shared" si="0"/>
        <v>8.1173277127314959E-3</v>
      </c>
      <c r="E14" s="7">
        <f t="shared" si="0"/>
        <v>0.99188267228726845</v>
      </c>
      <c r="F14" s="32">
        <f t="shared" si="0"/>
        <v>95619.679253878377</v>
      </c>
      <c r="G14" s="32">
        <f t="shared" si="0"/>
        <v>773.04734803642157</v>
      </c>
      <c r="H14" s="32">
        <f t="shared" si="0"/>
        <v>476205.81511940283</v>
      </c>
      <c r="I14" s="33">
        <f t="shared" si="0"/>
        <v>4583218.5631861957</v>
      </c>
      <c r="J14" s="31">
        <f t="shared" si="2"/>
        <v>0.99235856231529485</v>
      </c>
      <c r="K14" s="30">
        <f t="shared" si="1"/>
        <v>47.90311710121064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1.9507313414624467E-3</v>
      </c>
      <c r="D15" s="7">
        <f t="shared" si="0"/>
        <v>9.7039465036264146E-3</v>
      </c>
      <c r="E15" s="7">
        <f t="shared" si="0"/>
        <v>0.99029605349637362</v>
      </c>
      <c r="F15" s="32">
        <f t="shared" si="0"/>
        <v>94846.631905841961</v>
      </c>
      <c r="G15" s="32">
        <f t="shared" si="0"/>
        <v>916.4364972799932</v>
      </c>
      <c r="H15" s="32">
        <f t="shared" si="0"/>
        <v>472020.20822141576</v>
      </c>
      <c r="I15" s="33">
        <f t="shared" si="0"/>
        <v>4107012.7480667923</v>
      </c>
      <c r="J15" s="31">
        <f t="shared" si="2"/>
        <v>0.99117388281485508</v>
      </c>
      <c r="K15" s="30">
        <f t="shared" si="1"/>
        <v>43.267888091932875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2.5546206653587512E-3</v>
      </c>
      <c r="D16" s="7">
        <f t="shared" si="4"/>
        <v>1.2689771612526605E-2</v>
      </c>
      <c r="E16" s="7">
        <f t="shared" si="4"/>
        <v>0.9873102283874734</v>
      </c>
      <c r="F16" s="32">
        <f t="shared" si="4"/>
        <v>93930.195408561965</v>
      </c>
      <c r="G16" s="32">
        <f t="shared" si="4"/>
        <v>1186.0865032018507</v>
      </c>
      <c r="H16" s="32">
        <f t="shared" si="4"/>
        <v>466826.33055462211</v>
      </c>
      <c r="I16" s="33">
        <f t="shared" si="4"/>
        <v>3634992.5398453767</v>
      </c>
      <c r="J16" s="31">
        <f t="shared" si="2"/>
        <v>0.98894600470655258</v>
      </c>
      <c r="K16" s="30">
        <f t="shared" si="1"/>
        <v>38.660223624209095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3.6027154991811272E-3</v>
      </c>
      <c r="D17" s="7">
        <f t="shared" si="4"/>
        <v>1.7849644039756567E-2</v>
      </c>
      <c r="E17" s="7">
        <f t="shared" si="4"/>
        <v>0.98215035596024336</v>
      </c>
      <c r="F17" s="32">
        <f t="shared" si="4"/>
        <v>92744.108905360103</v>
      </c>
      <c r="G17" s="32">
        <f t="shared" si="4"/>
        <v>1645.5353626981932</v>
      </c>
      <c r="H17" s="32">
        <f t="shared" si="4"/>
        <v>459838.66317639267</v>
      </c>
      <c r="I17" s="33">
        <f t="shared" si="4"/>
        <v>3168166.2092907545</v>
      </c>
      <c r="J17" s="31">
        <f t="shared" si="2"/>
        <v>0.98495009918838394</v>
      </c>
      <c r="K17" s="30">
        <f t="shared" si="1"/>
        <v>34.115890172609916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5.3643245977718504E-3</v>
      </c>
      <c r="D18" s="7">
        <f t="shared" si="4"/>
        <v>2.646071042056608E-2</v>
      </c>
      <c r="E18" s="7">
        <f t="shared" si="4"/>
        <v>0.97353928957943392</v>
      </c>
      <c r="F18" s="32">
        <f t="shared" si="4"/>
        <v>91098.573542661907</v>
      </c>
      <c r="G18" s="32">
        <f t="shared" si="4"/>
        <v>2392.2230172830782</v>
      </c>
      <c r="H18" s="32">
        <f t="shared" si="4"/>
        <v>449885.59953227593</v>
      </c>
      <c r="I18" s="33">
        <f t="shared" si="4"/>
        <v>2708327.5461143618</v>
      </c>
      <c r="J18" s="31">
        <f t="shared" si="2"/>
        <v>0.97820811635887694</v>
      </c>
      <c r="K18" s="30">
        <f t="shared" si="1"/>
        <v>29.677763678222494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8.2896562898353617E-3</v>
      </c>
      <c r="D19" s="7">
        <f t="shared" si="4"/>
        <v>4.0598829860745131E-2</v>
      </c>
      <c r="E19" s="7">
        <f t="shared" si="4"/>
        <v>0.95940117013925486</v>
      </c>
      <c r="F19" s="32">
        <f t="shared" si="4"/>
        <v>88706.350525378832</v>
      </c>
      <c r="G19" s="32">
        <f t="shared" si="4"/>
        <v>3567.4236223667954</v>
      </c>
      <c r="H19" s="32">
        <f t="shared" si="4"/>
        <v>435187.77158607857</v>
      </c>
      <c r="I19" s="33">
        <f t="shared" si="4"/>
        <v>2258441.9465820864</v>
      </c>
      <c r="J19" s="31">
        <f t="shared" si="2"/>
        <v>0.96705050591865027</v>
      </c>
      <c r="K19" s="30">
        <f t="shared" si="1"/>
        <v>25.398021355649476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1.3049292999356258E-2</v>
      </c>
      <c r="D20" s="7">
        <f t="shared" si="4"/>
        <v>6.3185255826979606E-2</v>
      </c>
      <c r="E20" s="7">
        <f t="shared" si="4"/>
        <v>0.93681474417302035</v>
      </c>
      <c r="F20" s="32">
        <f t="shared" si="4"/>
        <v>85138.926903012034</v>
      </c>
      <c r="G20" s="32">
        <f t="shared" si="4"/>
        <v>5317.7867692267837</v>
      </c>
      <c r="H20" s="32">
        <f t="shared" si="4"/>
        <v>413234.25661555631</v>
      </c>
      <c r="I20" s="33">
        <f t="shared" si="4"/>
        <v>1823254.1749960077</v>
      </c>
      <c r="J20" s="31">
        <f t="shared" si="2"/>
        <v>0.94902334568459468</v>
      </c>
      <c r="K20" s="30">
        <f t="shared" si="1"/>
        <v>21.341432127478114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2.0733967139850228E-2</v>
      </c>
      <c r="D21" s="7">
        <f t="shared" si="4"/>
        <v>9.8612235974399831E-2</v>
      </c>
      <c r="E21" s="7">
        <f t="shared" si="4"/>
        <v>0.90138776402560017</v>
      </c>
      <c r="F21" s="32">
        <f t="shared" si="4"/>
        <v>79821.140133785259</v>
      </c>
      <c r="G21" s="32">
        <f t="shared" si="4"/>
        <v>7766.7455133000458</v>
      </c>
      <c r="H21" s="32">
        <f t="shared" si="4"/>
        <v>380807.40966003138</v>
      </c>
      <c r="I21" s="33">
        <f t="shared" si="4"/>
        <v>1410019.9183804514</v>
      </c>
      <c r="J21" s="31">
        <f t="shared" si="2"/>
        <v>0.92054882737874377</v>
      </c>
      <c r="K21" s="30">
        <f t="shared" si="1"/>
        <v>17.578472623443375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3.2790889552280003E-2</v>
      </c>
      <c r="D22" s="7">
        <f t="shared" si="4"/>
        <v>0.15167334954138476</v>
      </c>
      <c r="E22" s="7">
        <f t="shared" si="4"/>
        <v>0.84832665045861522</v>
      </c>
      <c r="F22" s="32">
        <f t="shared" si="4"/>
        <v>72054.394620485211</v>
      </c>
      <c r="G22" s="32">
        <f t="shared" si="4"/>
        <v>10765.074425424244</v>
      </c>
      <c r="H22" s="32">
        <f t="shared" si="4"/>
        <v>334606.87119193282</v>
      </c>
      <c r="I22" s="33">
        <f t="shared" si="4"/>
        <v>1029212.5087204201</v>
      </c>
      <c r="J22" s="31">
        <f t="shared" si="2"/>
        <v>0.87695048656160046</v>
      </c>
      <c r="K22" s="30">
        <f t="shared" si="1"/>
        <v>14.186071613715649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5.1206124051260134E-2</v>
      </c>
      <c r="D23" s="7">
        <f t="shared" si="4"/>
        <v>0.22711415413463454</v>
      </c>
      <c r="E23" s="7">
        <f t="shared" si="4"/>
        <v>0.77288584586536546</v>
      </c>
      <c r="F23" s="32">
        <f t="shared" si="4"/>
        <v>61289.320195060965</v>
      </c>
      <c r="G23" s="32">
        <f t="shared" si="4"/>
        <v>13694.757791063425</v>
      </c>
      <c r="H23" s="32">
        <f t="shared" si="4"/>
        <v>273217.34370083851</v>
      </c>
      <c r="I23" s="33">
        <f t="shared" si="4"/>
        <v>694605.63752848725</v>
      </c>
      <c r="J23" s="31">
        <f t="shared" si="2"/>
        <v>0.81365311927259198</v>
      </c>
      <c r="K23" s="30">
        <f t="shared" si="1"/>
        <v>11.226656919469779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7.8246810413483914E-2</v>
      </c>
      <c r="D24" s="7">
        <f t="shared" si="4"/>
        <v>0.32651846681450147</v>
      </c>
      <c r="E24" s="7">
        <f t="shared" si="4"/>
        <v>0.67348153318549853</v>
      </c>
      <c r="F24" s="32">
        <f t="shared" si="4"/>
        <v>47594.562403997545</v>
      </c>
      <c r="G24" s="32">
        <f t="shared" si="4"/>
        <v>15275.312911061039</v>
      </c>
      <c r="H24" s="32">
        <f t="shared" si="4"/>
        <v>199953.61780442396</v>
      </c>
      <c r="I24" s="33">
        <f t="shared" si="4"/>
        <v>421388.29382764862</v>
      </c>
      <c r="J24" s="31">
        <f t="shared" si="2"/>
        <v>0.7273757906383338</v>
      </c>
      <c r="K24" s="30">
        <f t="shared" si="1"/>
        <v>8.7412149482968111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0.11618613387884437</v>
      </c>
      <c r="D25" s="7">
        <f t="shared" si="4"/>
        <v>0.44564621977610708</v>
      </c>
      <c r="E25" s="7">
        <f t="shared" si="4"/>
        <v>0.55435378022389292</v>
      </c>
      <c r="F25" s="32">
        <f t="shared" si="4"/>
        <v>32319.249492936506</v>
      </c>
      <c r="G25" s="32">
        <f t="shared" si="4"/>
        <v>14143.281337952531</v>
      </c>
      <c r="H25" s="32">
        <f t="shared" si="4"/>
        <v>125152.91929149904</v>
      </c>
      <c r="I25" s="33">
        <f t="shared" si="4"/>
        <v>221434.67602322466</v>
      </c>
      <c r="J25" s="31">
        <f t="shared" si="2"/>
        <v>0.6193582985537317</v>
      </c>
      <c r="K25" s="30">
        <f t="shared" si="1"/>
        <v>6.734315276103592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0.16646803427689802</v>
      </c>
      <c r="D26" s="7">
        <f t="shared" si="5"/>
        <v>0.57238438952222959</v>
      </c>
      <c r="E26" s="7">
        <f t="shared" si="5"/>
        <v>0.42761561047777052</v>
      </c>
      <c r="F26" s="32">
        <f t="shared" si="5"/>
        <v>18175.968154983977</v>
      </c>
      <c r="G26" s="32">
        <f t="shared" si="5"/>
        <v>10195.657482549159</v>
      </c>
      <c r="H26" s="32">
        <f t="shared" si="5"/>
        <v>63431.570075455253</v>
      </c>
      <c r="I26" s="33">
        <f t="shared" si="5"/>
        <v>96281.756731725618</v>
      </c>
      <c r="J26" s="31">
        <f t="shared" si="2"/>
        <v>0.49756499863662484</v>
      </c>
      <c r="K26" s="30">
        <f t="shared" si="1"/>
        <v>5.1741163604368445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0.252462220513758</v>
      </c>
      <c r="D27" s="7">
        <f t="shared" si="6"/>
        <v>1</v>
      </c>
      <c r="E27" s="7">
        <f t="shared" si="6"/>
        <v>0</v>
      </c>
      <c r="F27" s="32">
        <f t="shared" si="6"/>
        <v>7980.3106724348181</v>
      </c>
      <c r="G27" s="32">
        <f t="shared" si="6"/>
        <v>7980.3106724348181</v>
      </c>
      <c r="H27" s="32">
        <f t="shared" si="6"/>
        <v>32850.186656270373</v>
      </c>
      <c r="I27" s="33">
        <f t="shared" si="6"/>
        <v>32850.186656270373</v>
      </c>
      <c r="J27" s="31">
        <f t="shared" si="2"/>
        <v>0.32981766230869813</v>
      </c>
      <c r="K27" s="30">
        <f t="shared" si="1"/>
        <v>3.9907706503277751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1.209522681275299E-2</v>
      </c>
      <c r="D29" s="7">
        <v>1.1964551323589258E-2</v>
      </c>
      <c r="E29" s="7">
        <v>0.98803544867641069</v>
      </c>
      <c r="F29" s="32">
        <v>100000</v>
      </c>
      <c r="G29" s="32">
        <v>1196.4551323589258</v>
      </c>
      <c r="H29" s="32">
        <v>98919.611089674232</v>
      </c>
      <c r="I29" s="33">
        <v>7702442.8131489046</v>
      </c>
      <c r="J29" s="31"/>
      <c r="K29" s="30">
        <v>77.024428131489046</v>
      </c>
    </row>
    <row r="30" spans="1:11" ht="13.5" customHeight="1" x14ac:dyDescent="0.2">
      <c r="A30" s="6">
        <v>1</v>
      </c>
      <c r="B30" s="8">
        <v>4</v>
      </c>
      <c r="C30" s="7">
        <v>1.8704914025459893E-3</v>
      </c>
      <c r="D30" s="7">
        <v>7.4449627272552121E-3</v>
      </c>
      <c r="E30" s="7">
        <v>0.99255503727274474</v>
      </c>
      <c r="F30" s="32">
        <v>98803.544867641074</v>
      </c>
      <c r="G30" s="32">
        <v>735.5887088602758</v>
      </c>
      <c r="H30" s="32">
        <v>393259.60432592261</v>
      </c>
      <c r="I30" s="33">
        <v>7603523.2020592308</v>
      </c>
      <c r="J30" s="31">
        <v>0.98435843083119368</v>
      </c>
      <c r="K30" s="30">
        <v>76.95597574201453</v>
      </c>
    </row>
    <row r="31" spans="1:11" ht="13.5" customHeight="1" x14ac:dyDescent="0.2">
      <c r="A31" s="6">
        <v>5</v>
      </c>
      <c r="B31" s="8">
        <v>5</v>
      </c>
      <c r="C31" s="7">
        <v>3.369296425514203E-4</v>
      </c>
      <c r="D31" s="7">
        <v>1.6830588794911959E-3</v>
      </c>
      <c r="E31" s="7">
        <v>0.99831694112050884</v>
      </c>
      <c r="F31" s="32">
        <v>98067.956158780798</v>
      </c>
      <c r="G31" s="32">
        <v>165.05414440658933</v>
      </c>
      <c r="H31" s="32">
        <v>489877.18372508493</v>
      </c>
      <c r="I31" s="33">
        <v>7210263.5977333086</v>
      </c>
      <c r="J31" s="31">
        <v>0.99532277752003795</v>
      </c>
      <c r="K31" s="30">
        <v>73.523135182497796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4.5413396779481679E-4</v>
      </c>
      <c r="D32" s="7">
        <v>2.2684730727933642E-3</v>
      </c>
      <c r="E32" s="7">
        <v>0.99773152692720668</v>
      </c>
      <c r="F32" s="32">
        <v>97902.902014374209</v>
      </c>
      <c r="G32" s="32">
        <v>222.0900969679351</v>
      </c>
      <c r="H32" s="32">
        <v>489040.92782656173</v>
      </c>
      <c r="I32" s="33">
        <v>6720386.4140082235</v>
      </c>
      <c r="J32" s="31">
        <v>0.99829292743915077</v>
      </c>
      <c r="K32" s="30">
        <v>68.643383145287444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1.0199494175217717E-3</v>
      </c>
      <c r="D33" s="7">
        <v>5.0880966391317157E-3</v>
      </c>
      <c r="E33" s="7">
        <v>0.99491190336086832</v>
      </c>
      <c r="F33" s="32">
        <v>97680.811917406274</v>
      </c>
      <c r="G33" s="32">
        <v>497.00941082461213</v>
      </c>
      <c r="H33" s="32">
        <v>487288.29320989642</v>
      </c>
      <c r="I33" s="33">
        <v>6231345.4861816615</v>
      </c>
      <c r="J33" s="31">
        <v>0.9964161800844471</v>
      </c>
      <c r="K33" s="30">
        <v>63.792932960575278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1.6218731667816959E-3</v>
      </c>
      <c r="D34" s="7">
        <v>8.0781440739206463E-3</v>
      </c>
      <c r="E34" s="7">
        <v>0.9919218559260794</v>
      </c>
      <c r="F34" s="32">
        <v>97183.802506581662</v>
      </c>
      <c r="G34" s="32">
        <v>785.0647582996171</v>
      </c>
      <c r="H34" s="32">
        <v>484048.18229863892</v>
      </c>
      <c r="I34" s="33">
        <v>5744057.1929717651</v>
      </c>
      <c r="J34" s="31">
        <v>0.9933507310633013</v>
      </c>
      <c r="K34" s="30">
        <v>59.105087934614986</v>
      </c>
    </row>
    <row r="35" spans="1:11" ht="13.5" customHeight="1" x14ac:dyDescent="0.2">
      <c r="A35" s="9">
        <f t="shared" si="7"/>
        <v>25</v>
      </c>
      <c r="B35" s="8">
        <v>5</v>
      </c>
      <c r="C35" s="7">
        <v>1.9245763995621541E-3</v>
      </c>
      <c r="D35" s="7">
        <v>9.5773023259332086E-3</v>
      </c>
      <c r="E35" s="7">
        <v>0.99042269767406677</v>
      </c>
      <c r="F35" s="32">
        <v>96398.737748282045</v>
      </c>
      <c r="G35" s="32">
        <v>923.23985525364697</v>
      </c>
      <c r="H35" s="32">
        <v>479710.68099124893</v>
      </c>
      <c r="I35" s="33">
        <v>5260009.0106731262</v>
      </c>
      <c r="J35" s="31">
        <v>0.99103911249745402</v>
      </c>
      <c r="K35" s="30">
        <v>54.565123294540925</v>
      </c>
    </row>
    <row r="36" spans="1:11" ht="13.5" customHeight="1" x14ac:dyDescent="0.2">
      <c r="A36" s="9">
        <f t="shared" si="7"/>
        <v>30</v>
      </c>
      <c r="B36" s="8">
        <v>5</v>
      </c>
      <c r="C36" s="7">
        <v>2.0336895033331733E-3</v>
      </c>
      <c r="D36" s="7">
        <v>1.0117313033325236E-2</v>
      </c>
      <c r="E36" s="7">
        <v>0.98988268696667481</v>
      </c>
      <c r="F36" s="32">
        <v>95475.497893028398</v>
      </c>
      <c r="G36" s="32">
        <v>965.95549919635232</v>
      </c>
      <c r="H36" s="32">
        <v>474976.8819739552</v>
      </c>
      <c r="I36" s="33">
        <v>4780298.329681877</v>
      </c>
      <c r="J36" s="31">
        <v>0.99013197077973736</v>
      </c>
      <c r="K36" s="30">
        <v>50.068325750317278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2.1718892947810878E-3</v>
      </c>
      <c r="D37" s="7">
        <v>1.0801564034224526E-2</v>
      </c>
      <c r="E37" s="7">
        <v>0.9891984359657755</v>
      </c>
      <c r="F37" s="32">
        <v>94509.542393832045</v>
      </c>
      <c r="G37" s="32">
        <v>1020.8508740122343</v>
      </c>
      <c r="H37" s="32">
        <v>470028.96347676381</v>
      </c>
      <c r="I37" s="33">
        <v>4305321.4477079222</v>
      </c>
      <c r="J37" s="31">
        <v>0.98958282248047869</v>
      </c>
      <c r="K37" s="30">
        <v>45.554357143823175</v>
      </c>
    </row>
    <row r="38" spans="1:11" ht="13.5" customHeight="1" x14ac:dyDescent="0.2">
      <c r="A38" s="9">
        <f t="shared" si="7"/>
        <v>40</v>
      </c>
      <c r="B38" s="8">
        <v>5</v>
      </c>
      <c r="C38" s="7">
        <v>2.5100394037928086E-3</v>
      </c>
      <c r="D38" s="7">
        <v>1.2474295806819165E-2</v>
      </c>
      <c r="E38" s="7">
        <v>0.98752570419318086</v>
      </c>
      <c r="F38" s="32">
        <v>93488.691519819811</v>
      </c>
      <c r="G38" s="32">
        <v>1166.2055926106987</v>
      </c>
      <c r="H38" s="32">
        <v>464616.44819140981</v>
      </c>
      <c r="I38" s="33">
        <v>3835292.4842311586</v>
      </c>
      <c r="J38" s="31">
        <v>0.98848471965361862</v>
      </c>
      <c r="K38" s="30">
        <v>41.024132671897199</v>
      </c>
    </row>
    <row r="39" spans="1:11" ht="13.5" customHeight="1" x14ac:dyDescent="0.2">
      <c r="A39" s="9">
        <f t="shared" si="7"/>
        <v>45</v>
      </c>
      <c r="B39" s="8">
        <v>5</v>
      </c>
      <c r="C39" s="7">
        <v>3.2580509964691435E-3</v>
      </c>
      <c r="D39" s="7">
        <v>1.6164759499913577E-2</v>
      </c>
      <c r="E39" s="7">
        <v>0.98383524050008642</v>
      </c>
      <c r="F39" s="32">
        <v>92322.485927209113</v>
      </c>
      <c r="G39" s="32">
        <v>1492.370781447491</v>
      </c>
      <c r="H39" s="32">
        <v>458056.29901582946</v>
      </c>
      <c r="I39" s="33">
        <v>3370676.0360397487</v>
      </c>
      <c r="J39" s="31">
        <v>0.98588050595040977</v>
      </c>
      <c r="K39" s="30">
        <v>36.509805841854494</v>
      </c>
    </row>
    <row r="40" spans="1:11" ht="13.5" customHeight="1" x14ac:dyDescent="0.2">
      <c r="A40" s="9">
        <f t="shared" si="7"/>
        <v>50</v>
      </c>
      <c r="B40" s="8">
        <v>5</v>
      </c>
      <c r="C40" s="7">
        <v>4.6060103615363076E-3</v>
      </c>
      <c r="D40" s="7">
        <v>2.2782622500858236E-2</v>
      </c>
      <c r="E40" s="7">
        <v>0.97721737749914173</v>
      </c>
      <c r="F40" s="32">
        <v>90830.115145761622</v>
      </c>
      <c r="G40" s="32">
        <v>2069.3482250753732</v>
      </c>
      <c r="H40" s="32">
        <v>449271.291779108</v>
      </c>
      <c r="I40" s="33">
        <v>2912619.7370239194</v>
      </c>
      <c r="J40" s="31">
        <v>0.98082111902926183</v>
      </c>
      <c r="K40" s="30">
        <v>32.066674498318413</v>
      </c>
    </row>
    <row r="41" spans="1:11" ht="13.5" customHeight="1" x14ac:dyDescent="0.2">
      <c r="A41" s="9">
        <f t="shared" si="7"/>
        <v>55</v>
      </c>
      <c r="B41" s="8">
        <v>5</v>
      </c>
      <c r="C41" s="7">
        <v>6.8936636395950076E-3</v>
      </c>
      <c r="D41" s="7">
        <v>3.3919716493108598E-2</v>
      </c>
      <c r="E41" s="7">
        <v>0.96608028350689135</v>
      </c>
      <c r="F41" s="32">
        <v>88760.766920686248</v>
      </c>
      <c r="G41" s="32">
        <v>3010.7400496605696</v>
      </c>
      <c r="H41" s="32">
        <v>436740.20188160008</v>
      </c>
      <c r="I41" s="33">
        <v>2463348.4452448115</v>
      </c>
      <c r="J41" s="31">
        <v>0.97210796655204701</v>
      </c>
      <c r="K41" s="30">
        <v>27.752671937208248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1.0562796508736174E-2</v>
      </c>
      <c r="D42" s="7">
        <v>5.1535755749266519E-2</v>
      </c>
      <c r="E42" s="7">
        <v>0.9484642442507335</v>
      </c>
      <c r="F42" s="32">
        <v>85750.026871025679</v>
      </c>
      <c r="G42" s="32">
        <v>4419.1924403182202</v>
      </c>
      <c r="H42" s="32">
        <v>418373.33860055316</v>
      </c>
      <c r="I42" s="33">
        <v>2026608.2433632114</v>
      </c>
      <c r="J42" s="31">
        <v>0.95794556305575429</v>
      </c>
      <c r="K42" s="30">
        <v>23.633907968464879</v>
      </c>
    </row>
    <row r="43" spans="1:11" ht="13.5" customHeight="1" x14ac:dyDescent="0.2">
      <c r="A43" s="9">
        <f t="shared" si="7"/>
        <v>65</v>
      </c>
      <c r="B43" s="8">
        <v>5</v>
      </c>
      <c r="C43" s="7">
        <v>1.6330633688896798E-2</v>
      </c>
      <c r="D43" s="7">
        <v>7.8625282702568883E-2</v>
      </c>
      <c r="E43" s="7">
        <v>0.92137471729743115</v>
      </c>
      <c r="F43" s="32">
        <v>81330.834430707459</v>
      </c>
      <c r="G43" s="32">
        <v>6394.6598495501967</v>
      </c>
      <c r="H43" s="32">
        <v>391574.50784643635</v>
      </c>
      <c r="I43" s="33">
        <v>1608234.9047626583</v>
      </c>
      <c r="J43" s="31">
        <v>0.93594517556076073</v>
      </c>
      <c r="K43" s="30">
        <v>19.773987516786736</v>
      </c>
    </row>
    <row r="44" spans="1:11" ht="13.5" customHeight="1" x14ac:dyDescent="0.2">
      <c r="A44" s="9">
        <f t="shared" si="7"/>
        <v>70</v>
      </c>
      <c r="B44" s="8">
        <v>5</v>
      </c>
      <c r="C44" s="7">
        <v>2.5227681638644309E-2</v>
      </c>
      <c r="D44" s="7">
        <v>0.11900396747453534</v>
      </c>
      <c r="E44" s="7">
        <v>0.88099603252546466</v>
      </c>
      <c r="F44" s="32">
        <v>74936.174581157262</v>
      </c>
      <c r="G44" s="32">
        <v>8917.7020825221407</v>
      </c>
      <c r="H44" s="32">
        <v>353488.76723027183</v>
      </c>
      <c r="I44" s="33">
        <v>1216660.3969162221</v>
      </c>
      <c r="J44" s="31">
        <v>0.90273692527732019</v>
      </c>
      <c r="K44" s="30">
        <v>16.235955514363177</v>
      </c>
    </row>
    <row r="45" spans="1:11" ht="13.5" customHeight="1" x14ac:dyDescent="0.2">
      <c r="A45" s="9">
        <f t="shared" si="7"/>
        <v>75</v>
      </c>
      <c r="B45" s="8">
        <v>5</v>
      </c>
      <c r="C45" s="7">
        <v>3.8815648121271161E-2</v>
      </c>
      <c r="D45" s="7">
        <v>0.17749553897592638</v>
      </c>
      <c r="E45" s="7">
        <v>0.8225044610240736</v>
      </c>
      <c r="F45" s="32">
        <v>66018.472498635121</v>
      </c>
      <c r="G45" s="32">
        <v>11717.984358512615</v>
      </c>
      <c r="H45" s="32">
        <v>301888.15402237489</v>
      </c>
      <c r="I45" s="33">
        <v>863171.62968595023</v>
      </c>
      <c r="J45" s="31">
        <v>0.8540247442310297</v>
      </c>
      <c r="K45" s="30">
        <v>13.074698595969418</v>
      </c>
    </row>
    <row r="46" spans="1:11" ht="13.5" customHeight="1" x14ac:dyDescent="0.2">
      <c r="A46" s="9">
        <f t="shared" si="7"/>
        <v>80</v>
      </c>
      <c r="B46" s="8">
        <v>5</v>
      </c>
      <c r="C46" s="7">
        <v>5.9016184490109834E-2</v>
      </c>
      <c r="D46" s="7">
        <v>0.25776304267076899</v>
      </c>
      <c r="E46" s="7">
        <v>0.74223695732923101</v>
      </c>
      <c r="F46" s="32">
        <v>54300.488140122507</v>
      </c>
      <c r="G46" s="32">
        <v>13996.659041505984</v>
      </c>
      <c r="H46" s="32">
        <v>237166.45124443108</v>
      </c>
      <c r="I46" s="33">
        <v>561283.47566357534</v>
      </c>
      <c r="J46" s="31">
        <v>0.7856103264881773</v>
      </c>
      <c r="K46" s="30">
        <v>10.336619336002695</v>
      </c>
    </row>
    <row r="47" spans="1:11" ht="13.5" customHeight="1" x14ac:dyDescent="0.2">
      <c r="A47" s="9">
        <v>85</v>
      </c>
      <c r="B47" s="8">
        <v>5</v>
      </c>
      <c r="C47" s="7">
        <v>8.8297282920400177E-2</v>
      </c>
      <c r="D47" s="7">
        <v>0.36115936874662785</v>
      </c>
      <c r="E47" s="7">
        <v>0.63884063125337209</v>
      </c>
      <c r="F47" s="32">
        <v>40303.829098616523</v>
      </c>
      <c r="G47" s="32">
        <v>14556.105475328313</v>
      </c>
      <c r="H47" s="32">
        <v>164853.37933275494</v>
      </c>
      <c r="I47" s="33">
        <v>324117.0244191442</v>
      </c>
      <c r="J47" s="31">
        <v>0.69509569531338111</v>
      </c>
      <c r="K47" s="30">
        <v>8.0418419705503847</v>
      </c>
    </row>
    <row r="48" spans="1:11" ht="13.5" customHeight="1" x14ac:dyDescent="0.2">
      <c r="A48" s="9">
        <v>90</v>
      </c>
      <c r="B48" s="8">
        <v>5</v>
      </c>
      <c r="C48" s="7">
        <v>0.12928944769063277</v>
      </c>
      <c r="D48" s="7">
        <v>0.48327826474250457</v>
      </c>
      <c r="E48" s="7">
        <v>0.51672173525749543</v>
      </c>
      <c r="F48" s="32">
        <v>25747.72362328821</v>
      </c>
      <c r="G48" s="32">
        <v>12443.315193732318</v>
      </c>
      <c r="H48" s="32">
        <v>96243.857607830549</v>
      </c>
      <c r="I48" s="33">
        <v>159263.64508638927</v>
      </c>
      <c r="J48" s="31">
        <v>0.58381489052501168</v>
      </c>
      <c r="K48" s="30">
        <v>6.1855427460911168</v>
      </c>
    </row>
    <row r="49" spans="1:12" ht="13.5" customHeight="1" x14ac:dyDescent="0.2">
      <c r="A49" s="9">
        <v>95</v>
      </c>
      <c r="B49" s="8">
        <v>5</v>
      </c>
      <c r="C49" s="7">
        <v>0.18448681291777524</v>
      </c>
      <c r="D49" s="7">
        <v>0.61304388003022336</v>
      </c>
      <c r="E49" s="7">
        <v>0.38695611996977664</v>
      </c>
      <c r="F49" s="32">
        <v>13304.408429555891</v>
      </c>
      <c r="G49" s="32">
        <v>8156.1861651617546</v>
      </c>
      <c r="H49" s="32">
        <v>44210.130990754995</v>
      </c>
      <c r="I49" s="33">
        <v>63019.787478558734</v>
      </c>
      <c r="J49" s="31">
        <v>0.45935535097626834</v>
      </c>
      <c r="K49" s="30">
        <v>4.7367598350753859</v>
      </c>
    </row>
    <row r="50" spans="1:12" ht="13.5" customHeight="1" x14ac:dyDescent="0.2">
      <c r="A50" s="9" t="s">
        <v>3</v>
      </c>
      <c r="B50" s="34" t="s">
        <v>10</v>
      </c>
      <c r="C50" s="7">
        <v>0.27370102520119199</v>
      </c>
      <c r="D50" s="7">
        <v>1</v>
      </c>
      <c r="E50" s="7">
        <v>0</v>
      </c>
      <c r="F50" s="32">
        <v>5148.2222643941368</v>
      </c>
      <c r="G50" s="32">
        <v>5148.2222643941368</v>
      </c>
      <c r="H50" s="32">
        <v>18809.656487803742</v>
      </c>
      <c r="I50" s="33">
        <v>18809.656487803742</v>
      </c>
      <c r="J50" s="31">
        <v>0.29847222976122167</v>
      </c>
      <c r="K50" s="30">
        <v>3.6536216817782123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1.0362997185228906E-2</v>
      </c>
      <c r="D52" s="7">
        <v>1.0269035666324198E-2</v>
      </c>
      <c r="E52" s="7">
        <v>0.9897309643336758</v>
      </c>
      <c r="F52" s="32">
        <v>100000</v>
      </c>
      <c r="G52" s="32">
        <v>1026.9035666324198</v>
      </c>
      <c r="H52" s="32">
        <v>99093.297843999826</v>
      </c>
      <c r="I52" s="33">
        <v>8298294.1200230261</v>
      </c>
      <c r="J52" s="31"/>
      <c r="K52" s="30">
        <v>82.982941200230258</v>
      </c>
      <c r="L52" s="29"/>
    </row>
    <row r="53" spans="1:12" ht="13.5" customHeight="1" x14ac:dyDescent="0.2">
      <c r="A53" s="6">
        <v>1</v>
      </c>
      <c r="B53" s="8">
        <v>4</v>
      </c>
      <c r="C53" s="7">
        <v>1.8681568667398853E-3</v>
      </c>
      <c r="D53" s="7">
        <v>7.4348796752934203E-3</v>
      </c>
      <c r="E53" s="7">
        <v>0.99256512032470656</v>
      </c>
      <c r="F53" s="32">
        <v>98973.09643336758</v>
      </c>
      <c r="G53" s="32">
        <v>735.85306307330029</v>
      </c>
      <c r="H53" s="32">
        <v>393892.54520014435</v>
      </c>
      <c r="I53" s="33">
        <v>8199200.822179026</v>
      </c>
      <c r="J53" s="31">
        <v>0.98597168608828833</v>
      </c>
      <c r="K53" s="30">
        <v>82.842723099999574</v>
      </c>
    </row>
    <row r="54" spans="1:12" ht="13.5" customHeight="1" x14ac:dyDescent="0.2">
      <c r="A54" s="6">
        <v>5</v>
      </c>
      <c r="B54" s="8">
        <v>5</v>
      </c>
      <c r="C54" s="7">
        <v>2.7915296219345844E-4</v>
      </c>
      <c r="D54" s="7">
        <v>1.3946639521837474E-3</v>
      </c>
      <c r="E54" s="7">
        <v>0.99860533604781621</v>
      </c>
      <c r="F54" s="32">
        <v>98237.24337029428</v>
      </c>
      <c r="G54" s="32">
        <v>137.00794209045125</v>
      </c>
      <c r="H54" s="32">
        <v>490798.81156877027</v>
      </c>
      <c r="I54" s="33">
        <v>7805308.276978882</v>
      </c>
      <c r="J54" s="31">
        <v>0.99556370328634758</v>
      </c>
      <c r="K54" s="30">
        <v>79.453657382848647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3.0163606628730858E-4</v>
      </c>
      <c r="D55" s="7">
        <v>1.507127664194621E-3</v>
      </c>
      <c r="E55" s="7">
        <v>0.99849287233580541</v>
      </c>
      <c r="F55" s="32">
        <v>98100.235428203829</v>
      </c>
      <c r="G55" s="32">
        <v>147.84957867785124</v>
      </c>
      <c r="H55" s="32">
        <v>490158.82118361938</v>
      </c>
      <c r="I55" s="33">
        <v>7314509.4654101115</v>
      </c>
      <c r="J55" s="31">
        <v>0.99869602295265292</v>
      </c>
      <c r="K55" s="30">
        <v>74.561589312019009</v>
      </c>
    </row>
    <row r="56" spans="1:12" ht="13.5" customHeight="1" x14ac:dyDescent="0.2">
      <c r="A56" s="9">
        <f t="shared" si="8"/>
        <v>15</v>
      </c>
      <c r="B56" s="8">
        <v>5</v>
      </c>
      <c r="C56" s="7">
        <v>3.8129481936910578E-4</v>
      </c>
      <c r="D56" s="7">
        <v>1.9047022237813896E-3</v>
      </c>
      <c r="E56" s="7">
        <v>0.99809529777621864</v>
      </c>
      <c r="F56" s="32">
        <v>97952.385849525977</v>
      </c>
      <c r="G56" s="32">
        <v>186.57012715228484</v>
      </c>
      <c r="H56" s="32">
        <v>489306.74552826508</v>
      </c>
      <c r="I56" s="33">
        <v>6824350.6442264924</v>
      </c>
      <c r="J56" s="31">
        <v>0.9982616335389074</v>
      </c>
      <c r="K56" s="30">
        <v>69.670080876948006</v>
      </c>
    </row>
    <row r="57" spans="1:12" ht="13.5" customHeight="1" x14ac:dyDescent="0.2">
      <c r="A57" s="9">
        <f t="shared" si="8"/>
        <v>20</v>
      </c>
      <c r="B57" s="8">
        <v>5</v>
      </c>
      <c r="C57" s="7">
        <v>5.097154530242095E-4</v>
      </c>
      <c r="D57" s="7">
        <v>2.5455116807635487E-3</v>
      </c>
      <c r="E57" s="7">
        <v>0.99745448831923644</v>
      </c>
      <c r="F57" s="32">
        <v>97765.815722373693</v>
      </c>
      <c r="G57" s="32">
        <v>248.86402590067883</v>
      </c>
      <c r="H57" s="32">
        <v>488241.08514689031</v>
      </c>
      <c r="I57" s="33">
        <v>6335043.8986982275</v>
      </c>
      <c r="J57" s="31">
        <v>0.99782210159350193</v>
      </c>
      <c r="K57" s="30">
        <v>64.798149045141699</v>
      </c>
    </row>
    <row r="58" spans="1:12" ht="13.5" customHeight="1" x14ac:dyDescent="0.2">
      <c r="A58" s="9">
        <f t="shared" si="8"/>
        <v>25</v>
      </c>
      <c r="B58" s="8">
        <v>5</v>
      </c>
      <c r="C58" s="7">
        <v>6.6569620962502265E-4</v>
      </c>
      <c r="D58" s="7">
        <v>3.3231409680124693E-3</v>
      </c>
      <c r="E58" s="7">
        <v>0.99667685903198755</v>
      </c>
      <c r="F58" s="32">
        <v>97516.951696473014</v>
      </c>
      <c r="G58" s="32">
        <v>324.06257725824253</v>
      </c>
      <c r="H58" s="32">
        <v>486802.4972543894</v>
      </c>
      <c r="I58" s="33">
        <v>5846802.8135513375</v>
      </c>
      <c r="J58" s="31">
        <v>0.99705352962652027</v>
      </c>
      <c r="K58" s="30">
        <v>59.956784044581703</v>
      </c>
    </row>
    <row r="59" spans="1:12" ht="13.5" customHeight="1" x14ac:dyDescent="0.2">
      <c r="A59" s="9">
        <f t="shared" si="8"/>
        <v>30</v>
      </c>
      <c r="B59" s="8">
        <v>5</v>
      </c>
      <c r="C59" s="7">
        <v>8.40323253761111E-4</v>
      </c>
      <c r="D59" s="7">
        <v>4.1931401355366051E-3</v>
      </c>
      <c r="E59" s="7">
        <v>0.99580685986446338</v>
      </c>
      <c r="F59" s="32">
        <v>97192.889119214771</v>
      </c>
      <c r="G59" s="32">
        <v>407.54340425453847</v>
      </c>
      <c r="H59" s="32">
        <v>484984.08491072868</v>
      </c>
      <c r="I59" s="33">
        <v>5360000.3162969481</v>
      </c>
      <c r="J59" s="31">
        <v>0.996264578850937</v>
      </c>
      <c r="K59" s="30">
        <v>55.148070654865329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1.0624765948288669E-3</v>
      </c>
      <c r="D60" s="7">
        <v>5.2988245477689488E-3</v>
      </c>
      <c r="E60" s="7">
        <v>0.99470117545223102</v>
      </c>
      <c r="F60" s="32">
        <v>96785.345714960233</v>
      </c>
      <c r="G60" s="32">
        <v>512.84856573873549</v>
      </c>
      <c r="H60" s="32">
        <v>482691.63597089879</v>
      </c>
      <c r="I60" s="33">
        <v>4875016.2313862192</v>
      </c>
      <c r="J60" s="31">
        <v>0.99527314604508754</v>
      </c>
      <c r="K60" s="30">
        <v>50.369363206528092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1.3634464100856294E-3</v>
      </c>
      <c r="D61" s="7">
        <v>6.7950229425453841E-3</v>
      </c>
      <c r="E61" s="7">
        <v>0.99320497705745459</v>
      </c>
      <c r="F61" s="32">
        <v>96272.497149221497</v>
      </c>
      <c r="G61" s="32">
        <v>654.17382686509518</v>
      </c>
      <c r="H61" s="32">
        <v>479794.3080315204</v>
      </c>
      <c r="I61" s="33">
        <v>4392324.5954153202</v>
      </c>
      <c r="J61" s="31">
        <v>0.9939975592625494</v>
      </c>
      <c r="K61" s="30">
        <v>45.623877280416409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1.8160043972268464E-3</v>
      </c>
      <c r="D62" s="7">
        <v>9.0409630928062115E-3</v>
      </c>
      <c r="E62" s="7">
        <v>0.99095903690719378</v>
      </c>
      <c r="F62" s="32">
        <v>95618.323322356402</v>
      </c>
      <c r="G62" s="32">
        <v>864.48173215343559</v>
      </c>
      <c r="H62" s="32">
        <v>476035.04345779883</v>
      </c>
      <c r="I62" s="33">
        <v>3912530.2873837994</v>
      </c>
      <c r="J62" s="31">
        <v>0.99216484124385529</v>
      </c>
      <c r="K62" s="30">
        <v>40.918206379686808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2.5492353259578314E-3</v>
      </c>
      <c r="D63" s="7">
        <v>1.2669915528530093E-2</v>
      </c>
      <c r="E63" s="7">
        <v>0.98733008447146986</v>
      </c>
      <c r="F63" s="32">
        <v>94753.841590202966</v>
      </c>
      <c r="G63" s="32">
        <v>1200.5231689515931</v>
      </c>
      <c r="H63" s="32">
        <v>470934.61977682158</v>
      </c>
      <c r="I63" s="33">
        <v>3436495.2439260008</v>
      </c>
      <c r="J63" s="31">
        <v>0.98928561300040208</v>
      </c>
      <c r="K63" s="30">
        <v>36.267608639957409</v>
      </c>
    </row>
    <row r="64" spans="1:12" ht="13.5" customHeight="1" x14ac:dyDescent="0.2">
      <c r="A64" s="9">
        <f t="shared" si="8"/>
        <v>55</v>
      </c>
      <c r="B64" s="8">
        <v>5</v>
      </c>
      <c r="C64" s="7">
        <v>3.7584872520936606E-3</v>
      </c>
      <c r="D64" s="7">
        <v>1.8628601133242835E-2</v>
      </c>
      <c r="E64" s="7">
        <v>0.98137139886675717</v>
      </c>
      <c r="F64" s="32">
        <v>93553.318421251373</v>
      </c>
      <c r="G64" s="32">
        <v>1742.7674535607512</v>
      </c>
      <c r="H64" s="32">
        <v>463688.5365488322</v>
      </c>
      <c r="I64" s="33">
        <v>2965560.6241491791</v>
      </c>
      <c r="J64" s="31">
        <v>0.98461339871037012</v>
      </c>
      <c r="K64" s="30">
        <v>31.699149471062789</v>
      </c>
    </row>
    <row r="65" spans="1:11" ht="13.5" customHeight="1" x14ac:dyDescent="0.2">
      <c r="A65" s="9">
        <f t="shared" si="8"/>
        <v>60</v>
      </c>
      <c r="B65" s="8">
        <v>5</v>
      </c>
      <c r="C65" s="7">
        <v>5.9028124601490243E-3</v>
      </c>
      <c r="D65" s="7">
        <v>2.9114833468574863E-2</v>
      </c>
      <c r="E65" s="7">
        <v>0.97088516653142509</v>
      </c>
      <c r="F65" s="32">
        <v>91810.550967690622</v>
      </c>
      <c r="G65" s="32">
        <v>2673.048902082417</v>
      </c>
      <c r="H65" s="32">
        <v>452843.27092020342</v>
      </c>
      <c r="I65" s="33">
        <v>2501872.0876003471</v>
      </c>
      <c r="J65" s="31">
        <v>0.97661088257788609</v>
      </c>
      <c r="K65" s="30">
        <v>27.250376576879383</v>
      </c>
    </row>
    <row r="66" spans="1:11" ht="13.5" customHeight="1" x14ac:dyDescent="0.2">
      <c r="A66" s="9">
        <f t="shared" si="8"/>
        <v>65</v>
      </c>
      <c r="B66" s="8">
        <v>5</v>
      </c>
      <c r="C66" s="7">
        <v>9.603818007181875E-3</v>
      </c>
      <c r="D66" s="7">
        <v>4.6972911083894682E-2</v>
      </c>
      <c r="E66" s="7">
        <v>0.95302708891610532</v>
      </c>
      <c r="F66" s="32">
        <v>89137.502065608205</v>
      </c>
      <c r="G66" s="32">
        <v>4187.047958768293</v>
      </c>
      <c r="H66" s="32">
        <v>435977.43685242243</v>
      </c>
      <c r="I66" s="33">
        <v>2049028.8166801436</v>
      </c>
      <c r="J66" s="31">
        <v>0.96275569241978876</v>
      </c>
      <c r="K66" s="30">
        <v>22.987281101639905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1.6015474794047992E-2</v>
      </c>
      <c r="D67" s="7">
        <v>7.7200499864581454E-2</v>
      </c>
      <c r="E67" s="7">
        <v>0.92279950013541856</v>
      </c>
      <c r="F67" s="32">
        <v>84950.454106839912</v>
      </c>
      <c r="G67" s="32">
        <v>6558.217520771228</v>
      </c>
      <c r="H67" s="32">
        <v>409492.5442490491</v>
      </c>
      <c r="I67" s="33">
        <v>1613051.3798277213</v>
      </c>
      <c r="J67" s="31">
        <v>0.93925168973288309</v>
      </c>
      <c r="K67" s="30">
        <v>18.988143109853535</v>
      </c>
    </row>
    <row r="68" spans="1:11" ht="13.5" customHeight="1" x14ac:dyDescent="0.2">
      <c r="A68" s="9">
        <f t="shared" si="8"/>
        <v>75</v>
      </c>
      <c r="B68" s="8">
        <v>5</v>
      </c>
      <c r="C68" s="7">
        <v>2.6464769546053528E-2</v>
      </c>
      <c r="D68" s="7">
        <v>0.12455952127493905</v>
      </c>
      <c r="E68" s="7">
        <v>0.87544047872506092</v>
      </c>
      <c r="F68" s="32">
        <v>78392.236586068684</v>
      </c>
      <c r="G68" s="32">
        <v>9764.4994608324778</v>
      </c>
      <c r="H68" s="32">
        <v>368962.19496037805</v>
      </c>
      <c r="I68" s="33">
        <v>1203558.8355786721</v>
      </c>
      <c r="J68" s="31">
        <v>0.90102298599111752</v>
      </c>
      <c r="K68" s="30">
        <v>15.353036065723888</v>
      </c>
    </row>
    <row r="69" spans="1:11" ht="13.5" customHeight="1" x14ac:dyDescent="0.2">
      <c r="A69" s="9">
        <f t="shared" si="8"/>
        <v>80</v>
      </c>
      <c r="B69" s="8">
        <v>5</v>
      </c>
      <c r="C69" s="7">
        <v>4.3005400482627867E-2</v>
      </c>
      <c r="D69" s="7">
        <v>0.19493219286319532</v>
      </c>
      <c r="E69" s="7">
        <v>0.8050678071368047</v>
      </c>
      <c r="F69" s="32">
        <v>68627.737125236206</v>
      </c>
      <c r="G69" s="32">
        <v>13377.755289061213</v>
      </c>
      <c r="H69" s="32">
        <v>311071.51983075216</v>
      </c>
      <c r="I69" s="33">
        <v>834596.64061829413</v>
      </c>
      <c r="J69" s="31">
        <v>0.84309862657922818</v>
      </c>
      <c r="K69" s="30">
        <v>12.161214628063137</v>
      </c>
    </row>
    <row r="70" spans="1:11" ht="13.5" customHeight="1" x14ac:dyDescent="0.2">
      <c r="A70" s="9">
        <v>85</v>
      </c>
      <c r="B70" s="8">
        <v>5</v>
      </c>
      <c r="C70" s="7">
        <v>6.7693608244475068E-2</v>
      </c>
      <c r="D70" s="7">
        <v>0.29014480964017775</v>
      </c>
      <c r="E70" s="7">
        <v>0.70985519035982225</v>
      </c>
      <c r="F70" s="32">
        <v>55249.981836174993</v>
      </c>
      <c r="G70" s="32">
        <v>16030.49546248027</v>
      </c>
      <c r="H70" s="32">
        <v>236809.58776176075</v>
      </c>
      <c r="I70" s="33">
        <v>523525.12078754196</v>
      </c>
      <c r="J70" s="31">
        <v>0.76127055247810582</v>
      </c>
      <c r="K70" s="30">
        <v>9.4755709122199789</v>
      </c>
    </row>
    <row r="71" spans="1:11" ht="13.5" customHeight="1" x14ac:dyDescent="0.2">
      <c r="A71" s="9">
        <v>90</v>
      </c>
      <c r="B71" s="8">
        <v>5</v>
      </c>
      <c r="C71" s="7">
        <v>0.1024273857558472</v>
      </c>
      <c r="D71" s="7">
        <v>0.40613180109675318</v>
      </c>
      <c r="E71" s="7">
        <v>0.59386819890324682</v>
      </c>
      <c r="F71" s="32">
        <v>39219.486373694723</v>
      </c>
      <c r="G71" s="32">
        <v>15928.280639038207</v>
      </c>
      <c r="H71" s="32">
        <v>155508.0267010419</v>
      </c>
      <c r="I71" s="33">
        <v>286715.53302578122</v>
      </c>
      <c r="J71" s="31">
        <v>0.65667960563103878</v>
      </c>
      <c r="K71" s="30">
        <v>7.3105376825660553</v>
      </c>
    </row>
    <row r="72" spans="1:11" ht="13.5" customHeight="1" x14ac:dyDescent="0.2">
      <c r="A72" s="9">
        <v>95</v>
      </c>
      <c r="B72" s="8">
        <v>5</v>
      </c>
      <c r="C72" s="7">
        <v>0.14754794731532092</v>
      </c>
      <c r="D72" s="7">
        <v>0.52969109096094524</v>
      </c>
      <c r="E72" s="7">
        <v>0.47030890903905476</v>
      </c>
      <c r="F72" s="32">
        <v>23291.205734656516</v>
      </c>
      <c r="G72" s="32">
        <v>12337.144175386034</v>
      </c>
      <c r="H72" s="32">
        <v>83614.475157832188</v>
      </c>
      <c r="I72" s="33">
        <v>131207.50632473931</v>
      </c>
      <c r="J72" s="31">
        <v>0.53768591198560922</v>
      </c>
      <c r="K72" s="30">
        <v>5.6333496779648051</v>
      </c>
    </row>
    <row r="73" spans="1:11" ht="13.5" customHeight="1" x14ac:dyDescent="0.2">
      <c r="A73" s="9" t="s">
        <v>3</v>
      </c>
      <c r="B73" s="34" t="s">
        <v>10</v>
      </c>
      <c r="C73" s="7">
        <v>0.23016104019210218</v>
      </c>
      <c r="D73" s="7">
        <v>1</v>
      </c>
      <c r="E73" s="7">
        <v>0</v>
      </c>
      <c r="F73" s="32">
        <v>10954.061559270482</v>
      </c>
      <c r="G73" s="32">
        <v>10954.061559270482</v>
      </c>
      <c r="H73" s="32">
        <v>47593.031166907123</v>
      </c>
      <c r="I73" s="33">
        <v>47593.031166907123</v>
      </c>
      <c r="J73" s="31">
        <v>0.36273100907134159</v>
      </c>
      <c r="K73" s="30">
        <v>4.3447839789277873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0.10678581816462271</v>
      </c>
      <c r="E75" s="44" t="s">
        <v>6</v>
      </c>
      <c r="F75" s="17" t="s">
        <v>8</v>
      </c>
      <c r="G75" s="18">
        <f>+(H29-F30)/G29</f>
        <v>9.7008420035210319E-2</v>
      </c>
      <c r="H75" s="44" t="s">
        <v>7</v>
      </c>
      <c r="I75" s="15" t="s">
        <v>8</v>
      </c>
      <c r="J75" s="16">
        <f>(H52-F53)/G52</f>
        <v>0.11705228663917176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1.3133014109544894</v>
      </c>
      <c r="E76" s="45"/>
      <c r="F76" s="20" t="s">
        <v>9</v>
      </c>
      <c r="G76" s="18">
        <f>+(H30-4*F31)/G30</f>
        <v>1.3428423776785396</v>
      </c>
      <c r="H76" s="45"/>
      <c r="I76" s="19" t="s">
        <v>9</v>
      </c>
      <c r="J76" s="16">
        <f>(H53-4*F54)/G53</f>
        <v>1.2822827902983629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tabSelected="1" view="pageBreakPreview" zoomScale="85" zoomScaleNormal="100" zoomScaleSheetLayoutView="85" workbookViewId="0">
      <selection activeCell="O8" sqref="O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2" s="36" customFormat="1" ht="15" customHeight="1" x14ac:dyDescent="0.2">
      <c r="A2" s="46" t="s">
        <v>32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5"/>
    </row>
    <row r="3" spans="1:12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1.0732435623772154E-2</v>
      </c>
      <c r="D6" s="7">
        <f t="shared" si="0"/>
        <v>1.0629287074847785E-2</v>
      </c>
      <c r="E6" s="7">
        <f t="shared" si="0"/>
        <v>0.98937071292515222</v>
      </c>
      <c r="F6" s="32">
        <f t="shared" si="0"/>
        <v>100000</v>
      </c>
      <c r="G6" s="32">
        <f t="shared" si="0"/>
        <v>1062.9287074847784</v>
      </c>
      <c r="H6" s="32">
        <f t="shared" si="0"/>
        <v>99045.53514157125</v>
      </c>
      <c r="I6" s="33">
        <f t="shared" si="0"/>
        <v>8082733.7215397712</v>
      </c>
      <c r="J6" s="31"/>
      <c r="K6" s="30">
        <f t="shared" ref="K6:K27" si="1">+K29*0.5122+K52*0.4878</f>
        <v>80.827337215397705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1.7400509300553703E-3</v>
      </c>
      <c r="D7" s="7">
        <f t="shared" si="0"/>
        <v>6.9277894346729089E-3</v>
      </c>
      <c r="E7" s="7">
        <f t="shared" si="0"/>
        <v>0.99307221056532713</v>
      </c>
      <c r="F7" s="32">
        <f t="shared" si="0"/>
        <v>98937.071292515218</v>
      </c>
      <c r="G7" s="32">
        <f t="shared" si="0"/>
        <v>685.412537897672</v>
      </c>
      <c r="H7" s="32">
        <f t="shared" si="0"/>
        <v>393905.1834857323</v>
      </c>
      <c r="I7" s="33">
        <f t="shared" si="0"/>
        <v>7983688.1863981988</v>
      </c>
      <c r="J7" s="31">
        <f t="shared" ref="J7:J27" si="2">+J30*0.5122+J53*0.4878</f>
        <v>0.98590143725460699</v>
      </c>
      <c r="K7" s="30">
        <f t="shared" si="1"/>
        <v>80.692189411460163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2.8775486963490612E-4</v>
      </c>
      <c r="D8" s="7">
        <f t="shared" si="0"/>
        <v>1.4375999660076835E-3</v>
      </c>
      <c r="E8" s="7">
        <f t="shared" si="0"/>
        <v>0.99856240003399233</v>
      </c>
      <c r="F8" s="32">
        <f t="shared" si="0"/>
        <v>98251.658754617558</v>
      </c>
      <c r="G8" s="32">
        <f t="shared" si="0"/>
        <v>141.23475048519592</v>
      </c>
      <c r="H8" s="32">
        <f t="shared" si="0"/>
        <v>490860.93336222426</v>
      </c>
      <c r="I8" s="33">
        <f t="shared" si="0"/>
        <v>7589783.0029124673</v>
      </c>
      <c r="J8" s="31">
        <f t="shared" si="2"/>
        <v>0.99576055867042657</v>
      </c>
      <c r="K8" s="30">
        <f t="shared" si="1"/>
        <v>77.245866203855002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3.5391173269831407E-4</v>
      </c>
      <c r="D9" s="7">
        <f t="shared" si="0"/>
        <v>1.7681335316729848E-3</v>
      </c>
      <c r="E9" s="7">
        <f t="shared" si="0"/>
        <v>0.99823186646832696</v>
      </c>
      <c r="F9" s="32">
        <f t="shared" si="0"/>
        <v>98110.42400413235</v>
      </c>
      <c r="G9" s="32">
        <f t="shared" si="0"/>
        <v>173.43683318443544</v>
      </c>
      <c r="H9" s="32">
        <f t="shared" si="0"/>
        <v>490169.99910609319</v>
      </c>
      <c r="I9" s="33">
        <f t="shared" si="0"/>
        <v>7098922.0695502432</v>
      </c>
      <c r="J9" s="31">
        <f t="shared" si="2"/>
        <v>0.99859222237695655</v>
      </c>
      <c r="K9" s="30">
        <f t="shared" si="1"/>
        <v>72.353516683966276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6.6084362210140461E-4</v>
      </c>
      <c r="D10" s="7">
        <f t="shared" si="0"/>
        <v>3.298260298099698E-3</v>
      </c>
      <c r="E10" s="7">
        <f t="shared" si="0"/>
        <v>0.99670173970190035</v>
      </c>
      <c r="F10" s="32">
        <f t="shared" si="0"/>
        <v>97936.987170947919</v>
      </c>
      <c r="G10" s="32">
        <f t="shared" si="0"/>
        <v>322.82214368051541</v>
      </c>
      <c r="H10" s="32">
        <f t="shared" si="0"/>
        <v>488943.78966920334</v>
      </c>
      <c r="I10" s="33">
        <f t="shared" si="0"/>
        <v>6608752.0704441499</v>
      </c>
      <c r="J10" s="31">
        <f t="shared" si="2"/>
        <v>0.99749741805291647</v>
      </c>
      <c r="K10" s="30">
        <f t="shared" si="1"/>
        <v>67.475666711594698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1.0070927283646267E-3</v>
      </c>
      <c r="D11" s="7">
        <f t="shared" si="0"/>
        <v>5.020204387759868E-3</v>
      </c>
      <c r="E11" s="7">
        <f t="shared" si="0"/>
        <v>0.99497979561224015</v>
      </c>
      <c r="F11" s="32">
        <f t="shared" si="0"/>
        <v>97614.165027267401</v>
      </c>
      <c r="G11" s="32">
        <f t="shared" si="0"/>
        <v>489.31806425359815</v>
      </c>
      <c r="H11" s="32">
        <f t="shared" si="0"/>
        <v>486907.12640740525</v>
      </c>
      <c r="I11" s="33">
        <f t="shared" si="0"/>
        <v>6119808.2807749473</v>
      </c>
      <c r="J11" s="31">
        <f t="shared" si="2"/>
        <v>0.99583036934830815</v>
      </c>
      <c r="K11" s="30">
        <f t="shared" si="1"/>
        <v>62.685775082691947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1.2224862959358258E-3</v>
      </c>
      <c r="D12" s="7">
        <f t="shared" si="0"/>
        <v>6.0897950232426433E-3</v>
      </c>
      <c r="E12" s="7">
        <f t="shared" si="0"/>
        <v>0.99391020497675742</v>
      </c>
      <c r="F12" s="32">
        <f t="shared" si="0"/>
        <v>97124.846963013813</v>
      </c>
      <c r="G12" s="32">
        <f t="shared" si="0"/>
        <v>589.9113288800645</v>
      </c>
      <c r="H12" s="32">
        <f t="shared" si="0"/>
        <v>484174.25901345012</v>
      </c>
      <c r="I12" s="33">
        <f t="shared" si="0"/>
        <v>5632901.1543675419</v>
      </c>
      <c r="J12" s="31">
        <f t="shared" si="2"/>
        <v>0.99437570631321104</v>
      </c>
      <c r="K12" s="30">
        <f t="shared" si="1"/>
        <v>57.981845112613186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1.3537312277446495E-3</v>
      </c>
      <c r="D13" s="7">
        <f t="shared" si="0"/>
        <v>6.7422174055271362E-3</v>
      </c>
      <c r="E13" s="7">
        <f t="shared" si="0"/>
        <v>0.99325778259447284</v>
      </c>
      <c r="F13" s="32">
        <f t="shared" si="0"/>
        <v>96534.935634133741</v>
      </c>
      <c r="G13" s="32">
        <f t="shared" si="0"/>
        <v>648.59621481048487</v>
      </c>
      <c r="H13" s="32">
        <f t="shared" si="0"/>
        <v>481077.65171486372</v>
      </c>
      <c r="I13" s="33">
        <f t="shared" si="0"/>
        <v>5148726.8953540912</v>
      </c>
      <c r="J13" s="31">
        <f t="shared" si="2"/>
        <v>0.99358436031631037</v>
      </c>
      <c r="K13" s="30">
        <f t="shared" si="1"/>
        <v>53.31406204860339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1.5205150233134008E-3</v>
      </c>
      <c r="D14" s="7">
        <f t="shared" si="0"/>
        <v>7.5709789375262362E-3</v>
      </c>
      <c r="E14" s="7">
        <f t="shared" si="0"/>
        <v>0.99242902106247377</v>
      </c>
      <c r="F14" s="32">
        <f t="shared" si="0"/>
        <v>95886.339419323253</v>
      </c>
      <c r="G14" s="32">
        <f t="shared" si="0"/>
        <v>723.16477595599611</v>
      </c>
      <c r="H14" s="32">
        <f t="shared" si="0"/>
        <v>477661.3604435327</v>
      </c>
      <c r="I14" s="33">
        <f t="shared" si="0"/>
        <v>4667649.243639227</v>
      </c>
      <c r="J14" s="31">
        <f t="shared" si="2"/>
        <v>0.99287232952007565</v>
      </c>
      <c r="K14" s="30">
        <f t="shared" si="1"/>
        <v>48.65199786163295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1.8188565922676722E-3</v>
      </c>
      <c r="D15" s="7">
        <f t="shared" si="0"/>
        <v>9.0509780020718057E-3</v>
      </c>
      <c r="E15" s="7">
        <f t="shared" si="0"/>
        <v>0.99094902199792823</v>
      </c>
      <c r="F15" s="32">
        <f t="shared" si="0"/>
        <v>95163.174643367267</v>
      </c>
      <c r="G15" s="32">
        <f t="shared" si="0"/>
        <v>857.79219874677153</v>
      </c>
      <c r="H15" s="32">
        <f t="shared" si="0"/>
        <v>473744.79282450001</v>
      </c>
      <c r="I15" s="33">
        <f t="shared" si="0"/>
        <v>4189987.8831956945</v>
      </c>
      <c r="J15" s="31">
        <f t="shared" si="2"/>
        <v>0.99176795850418886</v>
      </c>
      <c r="K15" s="30">
        <f t="shared" si="1"/>
        <v>43.997681202187508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2.3823681272231584E-3</v>
      </c>
      <c r="D16" s="7">
        <f t="shared" si="4"/>
        <v>1.1839221289792017E-2</v>
      </c>
      <c r="E16" s="7">
        <f t="shared" si="4"/>
        <v>0.98816077871020791</v>
      </c>
      <c r="F16" s="32">
        <f t="shared" si="4"/>
        <v>94305.382444620482</v>
      </c>
      <c r="G16" s="32">
        <f t="shared" si="4"/>
        <v>1111.2560999300808</v>
      </c>
      <c r="H16" s="32">
        <f t="shared" si="4"/>
        <v>468880.95328656625</v>
      </c>
      <c r="I16" s="33">
        <f t="shared" si="4"/>
        <v>3716243.0903711948</v>
      </c>
      <c r="J16" s="31">
        <f t="shared" si="2"/>
        <v>0.98968824723505322</v>
      </c>
      <c r="K16" s="30">
        <f t="shared" si="1"/>
        <v>39.369958329957193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3.3604342671567557E-3</v>
      </c>
      <c r="D17" s="7">
        <f t="shared" si="4"/>
        <v>1.6659240468100835E-2</v>
      </c>
      <c r="E17" s="7">
        <f t="shared" si="4"/>
        <v>0.98334075953189903</v>
      </c>
      <c r="F17" s="32">
        <f t="shared" si="4"/>
        <v>93194.126344690405</v>
      </c>
      <c r="G17" s="32">
        <f t="shared" si="4"/>
        <v>1543.665989790723</v>
      </c>
      <c r="H17" s="32">
        <f t="shared" si="4"/>
        <v>462329.96444506221</v>
      </c>
      <c r="I17" s="33">
        <f t="shared" si="4"/>
        <v>3247362.1370846285</v>
      </c>
      <c r="J17" s="31">
        <f t="shared" si="2"/>
        <v>0.98595588832711634</v>
      </c>
      <c r="K17" s="30">
        <f t="shared" si="1"/>
        <v>34.803103757329112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5.0044615711499511E-3</v>
      </c>
      <c r="D18" s="7">
        <f t="shared" si="4"/>
        <v>2.4707438892913269E-2</v>
      </c>
      <c r="E18" s="7">
        <f t="shared" si="4"/>
        <v>0.97529256110708673</v>
      </c>
      <c r="F18" s="32">
        <f t="shared" si="4"/>
        <v>91650.460354899682</v>
      </c>
      <c r="G18" s="32">
        <f t="shared" si="4"/>
        <v>2248.0236142255885</v>
      </c>
      <c r="H18" s="32">
        <f t="shared" si="4"/>
        <v>452984.70653234835</v>
      </c>
      <c r="I18" s="33">
        <f t="shared" si="4"/>
        <v>2785032.1726395665</v>
      </c>
      <c r="J18" s="31">
        <f t="shared" si="2"/>
        <v>0.97965538696038479</v>
      </c>
      <c r="K18" s="30">
        <f t="shared" si="1"/>
        <v>30.338333786490701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7.733446258540954E-3</v>
      </c>
      <c r="D19" s="7">
        <f t="shared" si="4"/>
        <v>3.7925984542727109E-2</v>
      </c>
      <c r="E19" s="7">
        <f t="shared" si="4"/>
        <v>0.96207401545727289</v>
      </c>
      <c r="F19" s="32">
        <f t="shared" si="4"/>
        <v>89402.436740674093</v>
      </c>
      <c r="G19" s="32">
        <f t="shared" si="4"/>
        <v>3360.1198139202629</v>
      </c>
      <c r="H19" s="32">
        <f t="shared" si="4"/>
        <v>439157.10552938248</v>
      </c>
      <c r="I19" s="33">
        <f t="shared" si="4"/>
        <v>2332047.4661072181</v>
      </c>
      <c r="J19" s="31">
        <f t="shared" si="2"/>
        <v>0.96922516512882595</v>
      </c>
      <c r="K19" s="30">
        <f t="shared" si="1"/>
        <v>26.026097510790482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1.217993518014066E-2</v>
      </c>
      <c r="D20" s="7">
        <f t="shared" si="4"/>
        <v>5.9098773245294015E-2</v>
      </c>
      <c r="E20" s="7">
        <f t="shared" si="4"/>
        <v>0.940901226754706</v>
      </c>
      <c r="F20" s="32">
        <f t="shared" si="4"/>
        <v>86042.316926753832</v>
      </c>
      <c r="G20" s="32">
        <f t="shared" si="4"/>
        <v>5029.1223225202848</v>
      </c>
      <c r="H20" s="32">
        <f t="shared" si="4"/>
        <v>418437.43328362727</v>
      </c>
      <c r="I20" s="33">
        <f t="shared" si="4"/>
        <v>1892890.3605778357</v>
      </c>
      <c r="J20" s="31">
        <f t="shared" si="2"/>
        <v>0.95234487999449957</v>
      </c>
      <c r="K20" s="30">
        <f t="shared" si="1"/>
        <v>21.929208706161056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1.9366190741519091E-2</v>
      </c>
      <c r="D21" s="7">
        <f t="shared" si="4"/>
        <v>9.2403881210922745E-2</v>
      </c>
      <c r="E21" s="7">
        <f t="shared" si="4"/>
        <v>0.90759611878907731</v>
      </c>
      <c r="F21" s="32">
        <f t="shared" si="4"/>
        <v>81013.194604233548</v>
      </c>
      <c r="G21" s="32">
        <f t="shared" si="4"/>
        <v>7390.3946994137314</v>
      </c>
      <c r="H21" s="32">
        <f t="shared" si="4"/>
        <v>387676.27421555074</v>
      </c>
      <c r="I21" s="33">
        <f t="shared" si="4"/>
        <v>1474452.9272942084</v>
      </c>
      <c r="J21" s="31">
        <f t="shared" si="2"/>
        <v>0.92560528219839977</v>
      </c>
      <c r="K21" s="30">
        <f t="shared" si="1"/>
        <v>18.117312985089573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3.0659147779611637E-2</v>
      </c>
      <c r="D22" s="7">
        <f t="shared" si="4"/>
        <v>0.14251570317592047</v>
      </c>
      <c r="E22" s="7">
        <f t="shared" si="4"/>
        <v>0.85748429682407945</v>
      </c>
      <c r="F22" s="32">
        <f t="shared" si="4"/>
        <v>73622.799904819811</v>
      </c>
      <c r="G22" s="32">
        <f t="shared" si="4"/>
        <v>10340.869225441065</v>
      </c>
      <c r="H22" s="32">
        <f t="shared" si="4"/>
        <v>343508.37803642382</v>
      </c>
      <c r="I22" s="33">
        <f t="shared" si="4"/>
        <v>1086776.6530786578</v>
      </c>
      <c r="J22" s="31">
        <f t="shared" si="2"/>
        <v>0.88450970431866605</v>
      </c>
      <c r="K22" s="30">
        <f t="shared" si="1"/>
        <v>14.666947275789344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4.7976472849396101E-2</v>
      </c>
      <c r="D23" s="7">
        <f t="shared" si="4"/>
        <v>0.21436404840286427</v>
      </c>
      <c r="E23" s="7">
        <f t="shared" si="4"/>
        <v>0.78563595159713562</v>
      </c>
      <c r="F23" s="32">
        <f t="shared" si="4"/>
        <v>63281.930679378755</v>
      </c>
      <c r="G23" s="32">
        <f t="shared" si="4"/>
        <v>13352.934178395884</v>
      </c>
      <c r="H23" s="32">
        <f t="shared" si="4"/>
        <v>284101.47435115947</v>
      </c>
      <c r="I23" s="33">
        <f t="shared" si="4"/>
        <v>743268.27504223387</v>
      </c>
      <c r="J23" s="31">
        <f t="shared" si="2"/>
        <v>0.82443523865847368</v>
      </c>
      <c r="K23" s="30">
        <f t="shared" si="1"/>
        <v>11.641657749042183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7.3455777452997056E-2</v>
      </c>
      <c r="D24" s="7">
        <f t="shared" si="4"/>
        <v>0.30983617120791274</v>
      </c>
      <c r="E24" s="7">
        <f t="shared" si="4"/>
        <v>0.69016382879208726</v>
      </c>
      <c r="F24" s="32">
        <f t="shared" si="4"/>
        <v>49928.996500982867</v>
      </c>
      <c r="G24" s="32">
        <f t="shared" si="4"/>
        <v>15211.869527284049</v>
      </c>
      <c r="H24" s="32">
        <f t="shared" si="4"/>
        <v>211939.7111084628</v>
      </c>
      <c r="I24" s="33">
        <f t="shared" si="4"/>
        <v>459166.8006910744</v>
      </c>
      <c r="J24" s="31">
        <f t="shared" si="2"/>
        <v>0.74187754273576023</v>
      </c>
      <c r="K24" s="30">
        <f t="shared" si="1"/>
        <v>9.0862462045922712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0.1094004840794526</v>
      </c>
      <c r="D25" s="7">
        <f t="shared" si="4"/>
        <v>0.42591177609506625</v>
      </c>
      <c r="E25" s="7">
        <f t="shared" si="4"/>
        <v>0.57408822390493386</v>
      </c>
      <c r="F25" s="32">
        <f t="shared" si="4"/>
        <v>34717.126973698818</v>
      </c>
      <c r="G25" s="32">
        <f t="shared" si="4"/>
        <v>14523.591094930929</v>
      </c>
      <c r="H25" s="32">
        <f t="shared" si="4"/>
        <v>136376.21806421637</v>
      </c>
      <c r="I25" s="33">
        <f t="shared" si="4"/>
        <v>247227.08958261163</v>
      </c>
      <c r="J25" s="31">
        <f t="shared" si="2"/>
        <v>0.63733658384779601</v>
      </c>
      <c r="K25" s="30">
        <f t="shared" si="1"/>
        <v>7.0060900869391229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0.15747542029398764</v>
      </c>
      <c r="D26" s="7">
        <f t="shared" si="5"/>
        <v>0.55194305296532009</v>
      </c>
      <c r="E26" s="7">
        <f t="shared" si="5"/>
        <v>0.44805694703467985</v>
      </c>
      <c r="F26" s="32">
        <f t="shared" si="5"/>
        <v>20193.535878767889</v>
      </c>
      <c r="G26" s="32">
        <f t="shared" si="5"/>
        <v>10924.439761553338</v>
      </c>
      <c r="H26" s="32">
        <f t="shared" si="5"/>
        <v>71773.236051768035</v>
      </c>
      <c r="I26" s="33">
        <f t="shared" si="5"/>
        <v>110850.87151839526</v>
      </c>
      <c r="J26" s="31">
        <f t="shared" si="2"/>
        <v>0.51747273202778055</v>
      </c>
      <c r="K26" s="30">
        <f t="shared" si="1"/>
        <v>5.3689888200885836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0.24600402848116965</v>
      </c>
      <c r="D27" s="7">
        <f t="shared" si="6"/>
        <v>1</v>
      </c>
      <c r="E27" s="7">
        <f t="shared" si="6"/>
        <v>0</v>
      </c>
      <c r="F27" s="32">
        <f t="shared" si="6"/>
        <v>9269.0961172145508</v>
      </c>
      <c r="G27" s="32">
        <f t="shared" si="6"/>
        <v>9269.0961172145508</v>
      </c>
      <c r="H27" s="32">
        <f t="shared" si="6"/>
        <v>39077.635466627209</v>
      </c>
      <c r="I27" s="33">
        <f t="shared" si="6"/>
        <v>39077.635466627209</v>
      </c>
      <c r="J27" s="31">
        <f t="shared" si="2"/>
        <v>0.3417014296335763</v>
      </c>
      <c r="K27" s="30">
        <f t="shared" si="1"/>
        <v>4.0945649714033125</v>
      </c>
    </row>
    <row r="28" spans="1:11" ht="20.25" customHeight="1" x14ac:dyDescent="0.2">
      <c r="A28" s="47" t="s">
        <v>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3.5" customHeight="1" x14ac:dyDescent="0.2">
      <c r="A29" s="6">
        <v>0</v>
      </c>
      <c r="B29" s="8">
        <v>1</v>
      </c>
      <c r="C29" s="7">
        <v>1.1549280073413614E-2</v>
      </c>
      <c r="D29" s="7">
        <v>1.142946939181682E-2</v>
      </c>
      <c r="E29" s="7">
        <v>0.98857053060818323</v>
      </c>
      <c r="F29" s="32">
        <v>100000</v>
      </c>
      <c r="G29" s="32">
        <v>1142.946939181682</v>
      </c>
      <c r="H29" s="32">
        <v>98962.613419752481</v>
      </c>
      <c r="I29" s="33">
        <v>7794411.358424101</v>
      </c>
      <c r="J29" s="31"/>
      <c r="K29" s="30">
        <v>77.944113584241009</v>
      </c>
    </row>
    <row r="30" spans="1:11" ht="13.5" customHeight="1" x14ac:dyDescent="0.2">
      <c r="A30" s="6">
        <v>1</v>
      </c>
      <c r="B30" s="8">
        <v>4</v>
      </c>
      <c r="C30" s="7">
        <v>1.7479479969195876E-3</v>
      </c>
      <c r="D30" s="7">
        <v>6.9594399380263098E-3</v>
      </c>
      <c r="E30" s="7">
        <v>0.99304056006197372</v>
      </c>
      <c r="F30" s="32">
        <v>98857.053060818318</v>
      </c>
      <c r="G30" s="32">
        <v>687.98972322704503</v>
      </c>
      <c r="H30" s="32">
        <v>393598.50775852072</v>
      </c>
      <c r="I30" s="33">
        <v>7695448.7450043485</v>
      </c>
      <c r="J30" s="31">
        <v>0.98512224235654644</v>
      </c>
      <c r="K30" s="30">
        <v>77.844205413143314</v>
      </c>
    </row>
    <row r="31" spans="1:11" ht="13.5" customHeight="1" x14ac:dyDescent="0.2">
      <c r="A31" s="6">
        <v>5</v>
      </c>
      <c r="B31" s="8">
        <v>5</v>
      </c>
      <c r="C31" s="7">
        <v>3.150808635954609E-4</v>
      </c>
      <c r="D31" s="7">
        <v>1.5740144258690367E-3</v>
      </c>
      <c r="E31" s="7">
        <v>0.99842598557413098</v>
      </c>
      <c r="F31" s="32">
        <v>98169.063337591273</v>
      </c>
      <c r="G31" s="32">
        <v>154.51952186741983</v>
      </c>
      <c r="H31" s="32">
        <v>490412.27100929478</v>
      </c>
      <c r="I31" s="33">
        <v>7301850.2372458279</v>
      </c>
      <c r="J31" s="31">
        <v>0.99563739386527683</v>
      </c>
      <c r="K31" s="30">
        <v>74.380359646864179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4.24528475344001E-4</v>
      </c>
      <c r="D32" s="7">
        <v>2.1207224934386769E-3</v>
      </c>
      <c r="E32" s="7">
        <v>0.99787927750656136</v>
      </c>
      <c r="F32" s="32">
        <v>98014.543815723853</v>
      </c>
      <c r="G32" s="32">
        <v>207.86164775413636</v>
      </c>
      <c r="H32" s="32">
        <v>489629.45909742173</v>
      </c>
      <c r="I32" s="33">
        <v>6811437.9662365336</v>
      </c>
      <c r="J32" s="31">
        <v>0.99840376769067796</v>
      </c>
      <c r="K32" s="30">
        <v>69.494155673903336</v>
      </c>
    </row>
    <row r="33" spans="1:11" ht="13.5" customHeight="1" x14ac:dyDescent="0.2">
      <c r="A33" s="9">
        <f t="shared" si="7"/>
        <v>15</v>
      </c>
      <c r="B33" s="8">
        <v>5</v>
      </c>
      <c r="C33" s="7">
        <v>9.5335378541599428E-4</v>
      </c>
      <c r="D33" s="7">
        <v>4.7565891694294335E-3</v>
      </c>
      <c r="E33" s="7">
        <v>0.99524341083057055</v>
      </c>
      <c r="F33" s="32">
        <v>97806.682167969717</v>
      </c>
      <c r="G33" s="32">
        <v>465.22620509799162</v>
      </c>
      <c r="H33" s="32">
        <v>487989.0468940562</v>
      </c>
      <c r="I33" s="33">
        <v>6321808.5071391119</v>
      </c>
      <c r="J33" s="31">
        <v>0.99664968646619134</v>
      </c>
      <c r="K33" s="30">
        <v>64.635752558115229</v>
      </c>
    </row>
    <row r="34" spans="1:11" ht="13.5" customHeight="1" x14ac:dyDescent="0.2">
      <c r="A34" s="9">
        <f t="shared" si="7"/>
        <v>20</v>
      </c>
      <c r="B34" s="8">
        <v>5</v>
      </c>
      <c r="C34" s="7">
        <v>1.5158664768197662E-3</v>
      </c>
      <c r="D34" s="7">
        <v>7.5520536974898788E-3</v>
      </c>
      <c r="E34" s="7">
        <v>0.9924479463025101</v>
      </c>
      <c r="F34" s="32">
        <v>97341.455962871725</v>
      </c>
      <c r="G34" s="32">
        <v>735.12790242345363</v>
      </c>
      <c r="H34" s="32">
        <v>484955.57733140572</v>
      </c>
      <c r="I34" s="33">
        <v>5833819.4602450561</v>
      </c>
      <c r="J34" s="31">
        <v>0.99378373432363321</v>
      </c>
      <c r="K34" s="30">
        <v>59.931499919933486</v>
      </c>
    </row>
    <row r="35" spans="1:11" ht="13.5" customHeight="1" x14ac:dyDescent="0.2">
      <c r="A35" s="9">
        <f t="shared" si="7"/>
        <v>25</v>
      </c>
      <c r="B35" s="8">
        <v>5</v>
      </c>
      <c r="C35" s="7">
        <v>1.7986345518562678E-3</v>
      </c>
      <c r="D35" s="7">
        <v>8.9533547689134487E-3</v>
      </c>
      <c r="E35" s="7">
        <v>0.99104664523108654</v>
      </c>
      <c r="F35" s="32">
        <v>96606.328060448272</v>
      </c>
      <c r="G35" s="32">
        <v>864.95072804723168</v>
      </c>
      <c r="H35" s="32">
        <v>480892.97915163782</v>
      </c>
      <c r="I35" s="33">
        <v>5348863.88291365</v>
      </c>
      <c r="J35" s="31">
        <v>0.99162274160836872</v>
      </c>
      <c r="K35" s="30">
        <v>55.367634711949428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1.9006245305143996E-3</v>
      </c>
      <c r="D36" s="7">
        <v>9.4584510854196502E-3</v>
      </c>
      <c r="E36" s="7">
        <v>0.99054154891458035</v>
      </c>
      <c r="F36" s="32">
        <v>95741.37733240104</v>
      </c>
      <c r="G36" s="32">
        <v>905.5651343492209</v>
      </c>
      <c r="H36" s="32">
        <v>476456.61718578986</v>
      </c>
      <c r="I36" s="33">
        <v>4867970.9037620118</v>
      </c>
      <c r="J36" s="31">
        <v>0.99077474166149337</v>
      </c>
      <c r="K36" s="30">
        <v>50.845005987965671</v>
      </c>
    </row>
    <row r="37" spans="1:11" ht="13.5" customHeight="1" x14ac:dyDescent="0.2">
      <c r="A37" s="9">
        <f t="shared" si="7"/>
        <v>35</v>
      </c>
      <c r="B37" s="8">
        <v>5</v>
      </c>
      <c r="C37" s="7">
        <v>2.0299298768710777E-3</v>
      </c>
      <c r="D37" s="7">
        <v>1.0099075290875247E-2</v>
      </c>
      <c r="E37" s="7">
        <v>0.98990092470912472</v>
      </c>
      <c r="F37" s="32">
        <v>94835.812198051819</v>
      </c>
      <c r="G37" s="32">
        <v>957.7540076594305</v>
      </c>
      <c r="H37" s="32">
        <v>471816.30191861949</v>
      </c>
      <c r="I37" s="33">
        <v>4391514.2865762217</v>
      </c>
      <c r="J37" s="31">
        <v>0.99026078115027849</v>
      </c>
      <c r="K37" s="30">
        <v>46.30649735360663</v>
      </c>
    </row>
    <row r="38" spans="1:11" ht="13.5" customHeight="1" x14ac:dyDescent="0.2">
      <c r="A38" s="9">
        <f t="shared" si="7"/>
        <v>40</v>
      </c>
      <c r="B38" s="8">
        <v>5</v>
      </c>
      <c r="C38" s="7">
        <v>2.3463035762917614E-3</v>
      </c>
      <c r="D38" s="7">
        <v>1.1665180731609597E-2</v>
      </c>
      <c r="E38" s="7">
        <v>0.9883348192683904</v>
      </c>
      <c r="F38" s="32">
        <v>93878.058190392388</v>
      </c>
      <c r="G38" s="32">
        <v>1095.1045155234897</v>
      </c>
      <c r="H38" s="32">
        <v>466736.0722580743</v>
      </c>
      <c r="I38" s="33">
        <v>3919697.9846576019</v>
      </c>
      <c r="J38" s="31">
        <v>0.98923261099735926</v>
      </c>
      <c r="K38" s="30">
        <v>41.753079049719304</v>
      </c>
    </row>
    <row r="39" spans="1:11" ht="13.5" customHeight="1" x14ac:dyDescent="0.2">
      <c r="A39" s="9">
        <f t="shared" si="7"/>
        <v>45</v>
      </c>
      <c r="B39" s="8">
        <v>5</v>
      </c>
      <c r="C39" s="7">
        <v>3.0461470275258869E-3</v>
      </c>
      <c r="D39" s="7">
        <v>1.512100074128383E-2</v>
      </c>
      <c r="E39" s="7">
        <v>0.98487899925871614</v>
      </c>
      <c r="F39" s="32">
        <v>92782.953674868899</v>
      </c>
      <c r="G39" s="32">
        <v>1402.9711112961959</v>
      </c>
      <c r="H39" s="32">
        <v>460572.35537829704</v>
      </c>
      <c r="I39" s="33">
        <v>3452961.9123995276</v>
      </c>
      <c r="J39" s="31">
        <v>0.98679399933680478</v>
      </c>
      <c r="K39" s="30">
        <v>37.215477365588477</v>
      </c>
    </row>
    <row r="40" spans="1:11" ht="13.5" customHeight="1" x14ac:dyDescent="0.2">
      <c r="A40" s="9">
        <f t="shared" si="7"/>
        <v>50</v>
      </c>
      <c r="B40" s="8">
        <v>5</v>
      </c>
      <c r="C40" s="7">
        <v>4.3072018807387251E-3</v>
      </c>
      <c r="D40" s="7">
        <v>2.1319551442865892E-2</v>
      </c>
      <c r="E40" s="7">
        <v>0.9786804485571341</v>
      </c>
      <c r="F40" s="32">
        <v>91379.982563572703</v>
      </c>
      <c r="G40" s="32">
        <v>1948.1802391122765</v>
      </c>
      <c r="H40" s="32">
        <v>452307.6217588727</v>
      </c>
      <c r="I40" s="33">
        <v>2992389.5570212305</v>
      </c>
      <c r="J40" s="31">
        <v>0.98205551522380019</v>
      </c>
      <c r="K40" s="30">
        <v>32.746663690151578</v>
      </c>
    </row>
    <row r="41" spans="1:11" ht="13.5" customHeight="1" x14ac:dyDescent="0.2">
      <c r="A41" s="9">
        <f t="shared" si="7"/>
        <v>55</v>
      </c>
      <c r="B41" s="8">
        <v>5</v>
      </c>
      <c r="C41" s="7">
        <v>6.447581897148189E-3</v>
      </c>
      <c r="D41" s="7">
        <v>3.1757695488911136E-2</v>
      </c>
      <c r="E41" s="7">
        <v>0.96824230451108884</v>
      </c>
      <c r="F41" s="32">
        <v>89431.802324460426</v>
      </c>
      <c r="G41" s="32">
        <v>2840.1479452447093</v>
      </c>
      <c r="H41" s="32">
        <v>440498.15737911395</v>
      </c>
      <c r="I41" s="33">
        <v>2540081.9352623578</v>
      </c>
      <c r="J41" s="31">
        <v>0.97389063590430847</v>
      </c>
      <c r="K41" s="30">
        <v>28.40244598948021</v>
      </c>
    </row>
    <row r="42" spans="1:11" ht="13.5" customHeight="1" x14ac:dyDescent="0.2">
      <c r="A42" s="9">
        <f t="shared" si="7"/>
        <v>60</v>
      </c>
      <c r="B42" s="8">
        <v>5</v>
      </c>
      <c r="C42" s="7">
        <v>9.8796610036879229E-3</v>
      </c>
      <c r="D42" s="7">
        <v>4.8278981884484241E-2</v>
      </c>
      <c r="E42" s="7">
        <v>0.95172101811551579</v>
      </c>
      <c r="F42" s="32">
        <v>86591.654379215717</v>
      </c>
      <c r="G42" s="32">
        <v>4180.5569131216762</v>
      </c>
      <c r="H42" s="32">
        <v>423147.80958184088</v>
      </c>
      <c r="I42" s="33">
        <v>2099583.7778832437</v>
      </c>
      <c r="J42" s="31">
        <v>0.96061198552905513</v>
      </c>
      <c r="K42" s="30">
        <v>24.246953045710594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1.5281566112104695E-2</v>
      </c>
      <c r="D43" s="7">
        <v>7.3752636786828918E-2</v>
      </c>
      <c r="E43" s="7">
        <v>0.92624736321317114</v>
      </c>
      <c r="F43" s="32">
        <v>82411.097466094041</v>
      </c>
      <c r="G43" s="32">
        <v>6078.0357386207907</v>
      </c>
      <c r="H43" s="32">
        <v>397736.44232748583</v>
      </c>
      <c r="I43" s="33">
        <v>1676435.9683014029</v>
      </c>
      <c r="J43" s="31">
        <v>0.93994683021172476</v>
      </c>
      <c r="K43" s="30">
        <v>20.3423570349992</v>
      </c>
    </row>
    <row r="44" spans="1:11" ht="13.5" customHeight="1" x14ac:dyDescent="0.2">
      <c r="A44" s="9">
        <f t="shared" si="7"/>
        <v>70</v>
      </c>
      <c r="B44" s="8">
        <v>5</v>
      </c>
      <c r="C44" s="7">
        <v>2.3622942247306246E-2</v>
      </c>
      <c r="D44" s="7">
        <v>0.11184513753810531</v>
      </c>
      <c r="E44" s="7">
        <v>0.88815486246189468</v>
      </c>
      <c r="F44" s="32">
        <v>76333.06172747325</v>
      </c>
      <c r="G44" s="32">
        <v>8537.4817876139277</v>
      </c>
      <c r="H44" s="32">
        <v>361406.3692081992</v>
      </c>
      <c r="I44" s="33">
        <v>1278699.525973917</v>
      </c>
      <c r="J44" s="31">
        <v>0.90865792204835638</v>
      </c>
      <c r="K44" s="30">
        <v>16.751581779061492</v>
      </c>
    </row>
    <row r="45" spans="1:11" ht="13.5" customHeight="1" x14ac:dyDescent="0.2">
      <c r="A45" s="9">
        <f t="shared" si="7"/>
        <v>75</v>
      </c>
      <c r="B45" s="8">
        <v>5</v>
      </c>
      <c r="C45" s="7">
        <v>3.6379396676887436E-2</v>
      </c>
      <c r="D45" s="7">
        <v>0.16728172574819009</v>
      </c>
      <c r="E45" s="7">
        <v>0.83271827425180989</v>
      </c>
      <c r="F45" s="32">
        <v>67795.579939859323</v>
      </c>
      <c r="G45" s="32">
        <v>11340.961610439044</v>
      </c>
      <c r="H45" s="32">
        <v>311741.33290792548</v>
      </c>
      <c r="I45" s="33">
        <v>917293.1567657179</v>
      </c>
      <c r="J45" s="31">
        <v>0.86257841440624239</v>
      </c>
      <c r="K45" s="30">
        <v>13.53027966689625</v>
      </c>
    </row>
    <row r="46" spans="1:11" ht="13.5" customHeight="1" x14ac:dyDescent="0.2">
      <c r="A46" s="9">
        <f t="shared" si="7"/>
        <v>80</v>
      </c>
      <c r="B46" s="8">
        <v>5</v>
      </c>
      <c r="C46" s="7">
        <v>5.5411810764918572E-2</v>
      </c>
      <c r="D46" s="7">
        <v>0.24399747959002452</v>
      </c>
      <c r="E46" s="7">
        <v>0.75600252040997551</v>
      </c>
      <c r="F46" s="32">
        <v>56454.618329420278</v>
      </c>
      <c r="G46" s="32">
        <v>13774.784583595349</v>
      </c>
      <c r="H46" s="32">
        <v>248589.32407089314</v>
      </c>
      <c r="I46" s="33">
        <v>605551.82385779242</v>
      </c>
      <c r="J46" s="31">
        <v>0.7974217655132545</v>
      </c>
      <c r="K46" s="30">
        <v>10.726346962870535</v>
      </c>
    </row>
    <row r="47" spans="1:11" ht="13.5" customHeight="1" x14ac:dyDescent="0.2">
      <c r="A47" s="9">
        <v>85</v>
      </c>
      <c r="B47" s="8">
        <v>5</v>
      </c>
      <c r="C47" s="7">
        <v>8.3062375286866122E-2</v>
      </c>
      <c r="D47" s="7">
        <v>0.34372311178827308</v>
      </c>
      <c r="E47" s="7">
        <v>0.65627688821172692</v>
      </c>
      <c r="F47" s="32">
        <v>42679.83374582493</v>
      </c>
      <c r="G47" s="32">
        <v>14670.045265721092</v>
      </c>
      <c r="H47" s="32">
        <v>176614.80562115263</v>
      </c>
      <c r="I47" s="33">
        <v>356962.49978689931</v>
      </c>
      <c r="J47" s="31">
        <v>0.7104681839465693</v>
      </c>
      <c r="K47" s="30">
        <v>8.363727513859363</v>
      </c>
    </row>
    <row r="48" spans="1:11" ht="13.5" customHeight="1" x14ac:dyDescent="0.2">
      <c r="A48" s="9">
        <v>90</v>
      </c>
      <c r="B48" s="8">
        <v>5</v>
      </c>
      <c r="C48" s="7">
        <v>0.12197282149688823</v>
      </c>
      <c r="D48" s="7">
        <v>0.46323223295281313</v>
      </c>
      <c r="E48" s="7">
        <v>0.53676776704718687</v>
      </c>
      <c r="F48" s="32">
        <v>28009.788480103838</v>
      </c>
      <c r="G48" s="32">
        <v>12975.036862174482</v>
      </c>
      <c r="H48" s="32">
        <v>106376.45914016591</v>
      </c>
      <c r="I48" s="33">
        <v>180347.69416574665</v>
      </c>
      <c r="J48" s="31">
        <v>0.6023077100815013</v>
      </c>
      <c r="K48" s="30">
        <v>6.438738168046247</v>
      </c>
    </row>
    <row r="49" spans="1:12" ht="13.5" customHeight="1" x14ac:dyDescent="0.2">
      <c r="A49" s="9">
        <v>95</v>
      </c>
      <c r="B49" s="8">
        <v>5</v>
      </c>
      <c r="C49" s="7">
        <v>0.17479784192321102</v>
      </c>
      <c r="D49" s="7">
        <v>0.59278651916000979</v>
      </c>
      <c r="E49" s="7">
        <v>0.40721348083999021</v>
      </c>
      <c r="F49" s="32">
        <v>15034.751617929356</v>
      </c>
      <c r="G49" s="32">
        <v>8912.3980780276688</v>
      </c>
      <c r="H49" s="32">
        <v>50986.88851057383</v>
      </c>
      <c r="I49" s="33">
        <v>73971.23502558074</v>
      </c>
      <c r="J49" s="31">
        <v>0.4793061258355239</v>
      </c>
      <c r="K49" s="30">
        <v>4.9200170980788274</v>
      </c>
    </row>
    <row r="50" spans="1:12" ht="13.5" customHeight="1" x14ac:dyDescent="0.2">
      <c r="A50" s="9" t="s">
        <v>3</v>
      </c>
      <c r="B50" s="34" t="s">
        <v>10</v>
      </c>
      <c r="C50" s="7">
        <v>0.26637057250700119</v>
      </c>
      <c r="D50" s="7">
        <v>1</v>
      </c>
      <c r="E50" s="7">
        <v>0</v>
      </c>
      <c r="F50" s="32">
        <v>6122.3535399016873</v>
      </c>
      <c r="G50" s="32">
        <v>6122.3535399016873</v>
      </c>
      <c r="H50" s="32">
        <v>22984.346515006906</v>
      </c>
      <c r="I50" s="33">
        <v>22984.346515006906</v>
      </c>
      <c r="J50" s="31">
        <v>0.31072005904806721</v>
      </c>
      <c r="K50" s="30">
        <v>3.7541684525745289</v>
      </c>
    </row>
    <row r="51" spans="1:12" ht="20.25" customHeight="1" x14ac:dyDescent="0.2">
      <c r="A51" s="47" t="s">
        <v>5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2" ht="13.5" customHeight="1" x14ac:dyDescent="0.2">
      <c r="A52" s="6">
        <v>0</v>
      </c>
      <c r="B52" s="8">
        <v>1</v>
      </c>
      <c r="C52" s="7">
        <v>9.8747322061699463E-3</v>
      </c>
      <c r="D52" s="7">
        <v>9.7890792381287606E-3</v>
      </c>
      <c r="E52" s="7">
        <v>0.99021092076187123</v>
      </c>
      <c r="F52" s="32">
        <v>100000</v>
      </c>
      <c r="G52" s="32">
        <v>978.90792381287611</v>
      </c>
      <c r="H52" s="32">
        <v>99132.604649393252</v>
      </c>
      <c r="I52" s="33">
        <v>8385478.1134787742</v>
      </c>
      <c r="J52" s="31"/>
      <c r="K52" s="30">
        <v>83.854781134787743</v>
      </c>
      <c r="L52" s="29"/>
    </row>
    <row r="53" spans="1:12" ht="13.5" customHeight="1" x14ac:dyDescent="0.2">
      <c r="A53" s="6">
        <v>1</v>
      </c>
      <c r="B53" s="8">
        <v>4</v>
      </c>
      <c r="C53" s="7">
        <v>1.7317588479564528E-3</v>
      </c>
      <c r="D53" s="7">
        <v>6.8945557573100317E-3</v>
      </c>
      <c r="E53" s="7">
        <v>0.99310544424268998</v>
      </c>
      <c r="F53" s="32">
        <v>99021.092076187124</v>
      </c>
      <c r="G53" s="32">
        <v>682.7064404690027</v>
      </c>
      <c r="H53" s="32">
        <v>394227.19928621966</v>
      </c>
      <c r="I53" s="33">
        <v>8286345.5088293813</v>
      </c>
      <c r="J53" s="31">
        <v>0.98671960787122581</v>
      </c>
      <c r="K53" s="30">
        <v>83.682630993948663</v>
      </c>
    </row>
    <row r="54" spans="1:12" ht="13.5" customHeight="1" x14ac:dyDescent="0.2">
      <c r="A54" s="6">
        <v>5</v>
      </c>
      <c r="B54" s="8">
        <v>5</v>
      </c>
      <c r="C54" s="7">
        <v>2.5906201578784554E-4</v>
      </c>
      <c r="D54" s="7">
        <v>1.2943619866288701E-3</v>
      </c>
      <c r="E54" s="7">
        <v>0.99870563801337109</v>
      </c>
      <c r="F54" s="32">
        <v>98338.385635718121</v>
      </c>
      <c r="G54" s="32">
        <v>127.28546819332405</v>
      </c>
      <c r="H54" s="32">
        <v>491332.03803047037</v>
      </c>
      <c r="I54" s="33">
        <v>7892118.3095431617</v>
      </c>
      <c r="J54" s="31">
        <v>0.99588988424073732</v>
      </c>
      <c r="K54" s="30">
        <v>80.254706832167216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2.7976270526264204E-4</v>
      </c>
      <c r="D55" s="7">
        <v>1.3979078936730107E-3</v>
      </c>
      <c r="E55" s="7">
        <v>0.998602092106327</v>
      </c>
      <c r="F55" s="32">
        <v>98211.100167524797</v>
      </c>
      <c r="G55" s="32">
        <v>137.29007217049366</v>
      </c>
      <c r="H55" s="32">
        <v>490737.57719637913</v>
      </c>
      <c r="I55" s="33">
        <v>7400786.2715126909</v>
      </c>
      <c r="J55" s="31">
        <v>0.99879010366090892</v>
      </c>
      <c r="K55" s="30">
        <v>75.355904362019245</v>
      </c>
    </row>
    <row r="56" spans="1:12" ht="13.5" customHeight="1" x14ac:dyDescent="0.2">
      <c r="A56" s="9">
        <f t="shared" si="8"/>
        <v>15</v>
      </c>
      <c r="B56" s="8">
        <v>5</v>
      </c>
      <c r="C56" s="7">
        <v>3.5370195410277248E-4</v>
      </c>
      <c r="D56" s="7">
        <v>1.7669850871626534E-3</v>
      </c>
      <c r="E56" s="7">
        <v>0.99823301491283734</v>
      </c>
      <c r="F56" s="32">
        <v>98073.810095354303</v>
      </c>
      <c r="G56" s="32">
        <v>173.29495987971313</v>
      </c>
      <c r="H56" s="32">
        <v>489946.28915553045</v>
      </c>
      <c r="I56" s="33">
        <v>6910048.6943163117</v>
      </c>
      <c r="J56" s="31">
        <v>0.99838755359764908</v>
      </c>
      <c r="K56" s="30">
        <v>70.457634791570484</v>
      </c>
    </row>
    <row r="57" spans="1:12" ht="13.5" customHeight="1" x14ac:dyDescent="0.2">
      <c r="A57" s="9">
        <f t="shared" si="8"/>
        <v>20</v>
      </c>
      <c r="B57" s="8">
        <v>5</v>
      </c>
      <c r="C57" s="7">
        <v>4.7286986252058729E-4</v>
      </c>
      <c r="D57" s="7">
        <v>2.3617107091134723E-3</v>
      </c>
      <c r="E57" s="7">
        <v>0.99763828929088649</v>
      </c>
      <c r="F57" s="32">
        <v>97900.51513547459</v>
      </c>
      <c r="G57" s="32">
        <v>231.21269502317591</v>
      </c>
      <c r="H57" s="32">
        <v>488956.29294436082</v>
      </c>
      <c r="I57" s="33">
        <v>6420102.405160781</v>
      </c>
      <c r="J57" s="31">
        <v>0.99797937808065451</v>
      </c>
      <c r="K57" s="30">
        <v>65.577820466793796</v>
      </c>
    </row>
    <row r="58" spans="1:12" ht="13.5" customHeight="1" x14ac:dyDescent="0.2">
      <c r="A58" s="9">
        <f t="shared" si="8"/>
        <v>25</v>
      </c>
      <c r="B58" s="8">
        <v>5</v>
      </c>
      <c r="C58" s="7">
        <v>6.1751881606200406E-4</v>
      </c>
      <c r="D58" s="7">
        <v>3.082998586726476E-3</v>
      </c>
      <c r="E58" s="7">
        <v>0.99691700141327355</v>
      </c>
      <c r="F58" s="32">
        <v>97669.302440451414</v>
      </c>
      <c r="G58" s="32">
        <v>301.11432139047247</v>
      </c>
      <c r="H58" s="32">
        <v>487619.67013526283</v>
      </c>
      <c r="I58" s="33">
        <v>5931146.1122164205</v>
      </c>
      <c r="J58" s="31">
        <v>0.99726637568963639</v>
      </c>
      <c r="K58" s="30">
        <v>60.726819625159266</v>
      </c>
    </row>
    <row r="59" spans="1:12" ht="13.5" customHeight="1" x14ac:dyDescent="0.2">
      <c r="A59" s="9">
        <f t="shared" si="8"/>
        <v>30</v>
      </c>
      <c r="B59" s="8">
        <v>5</v>
      </c>
      <c r="C59" s="7">
        <v>7.7948204841159067E-4</v>
      </c>
      <c r="D59" s="7">
        <v>3.8901163582927257E-3</v>
      </c>
      <c r="E59" s="7">
        <v>0.99610988364170727</v>
      </c>
      <c r="F59" s="32">
        <v>97368.188119060942</v>
      </c>
      <c r="G59" s="32">
        <v>378.7735813792824</v>
      </c>
      <c r="H59" s="32">
        <v>485929.83270254638</v>
      </c>
      <c r="I59" s="33">
        <v>5443526.442081158</v>
      </c>
      <c r="J59" s="31">
        <v>0.99653451750162647</v>
      </c>
      <c r="K59" s="30">
        <v>55.906621528428396</v>
      </c>
    </row>
    <row r="60" spans="1:12" ht="13.5" customHeight="1" x14ac:dyDescent="0.2">
      <c r="A60" s="9">
        <f t="shared" si="8"/>
        <v>35</v>
      </c>
      <c r="B60" s="8">
        <v>5</v>
      </c>
      <c r="C60" s="7">
        <v>9.856189839689113E-4</v>
      </c>
      <c r="D60" s="7">
        <v>4.9164259400162665E-3</v>
      </c>
      <c r="E60" s="7">
        <v>0.99508357405998371</v>
      </c>
      <c r="F60" s="32">
        <v>96989.41453768166</v>
      </c>
      <c r="G60" s="32">
        <v>476.84127354004886</v>
      </c>
      <c r="H60" s="32">
        <v>483798.79171958962</v>
      </c>
      <c r="I60" s="33">
        <v>4957596.6093786117</v>
      </c>
      <c r="J60" s="31">
        <v>0.99561450884563973</v>
      </c>
      <c r="K60" s="30">
        <v>51.114821478301842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1.2650264462710785E-3</v>
      </c>
      <c r="D61" s="7">
        <v>6.3060115443652519E-3</v>
      </c>
      <c r="E61" s="7">
        <v>0.99369398845563472</v>
      </c>
      <c r="F61" s="32">
        <v>96512.573264141611</v>
      </c>
      <c r="G61" s="32">
        <v>608.6094011800742</v>
      </c>
      <c r="H61" s="32">
        <v>481104.09309945547</v>
      </c>
      <c r="I61" s="33">
        <v>4473797.8176590223</v>
      </c>
      <c r="J61" s="31">
        <v>0.99443012536150355</v>
      </c>
      <c r="K61" s="30">
        <v>46.354559477083406</v>
      </c>
    </row>
    <row r="62" spans="1:12" ht="13.5" customHeight="1" x14ac:dyDescent="0.2">
      <c r="A62" s="9">
        <f t="shared" si="8"/>
        <v>45</v>
      </c>
      <c r="B62" s="8">
        <v>5</v>
      </c>
      <c r="C62" s="7">
        <v>1.6853866743017614E-3</v>
      </c>
      <c r="D62" s="7">
        <v>8.3932855885740856E-3</v>
      </c>
      <c r="E62" s="7">
        <v>0.99160671441142589</v>
      </c>
      <c r="F62" s="32">
        <v>95903.963862961537</v>
      </c>
      <c r="G62" s="32">
        <v>804.94935777812498</v>
      </c>
      <c r="H62" s="32">
        <v>477605.15141820931</v>
      </c>
      <c r="I62" s="33">
        <v>3992693.7245595669</v>
      </c>
      <c r="J62" s="31">
        <v>0.99272726686088941</v>
      </c>
      <c r="K62" s="30">
        <v>41.632207509845792</v>
      </c>
    </row>
    <row r="63" spans="1:12" ht="13.5" customHeight="1" x14ac:dyDescent="0.2">
      <c r="A63" s="9">
        <f t="shared" si="8"/>
        <v>50</v>
      </c>
      <c r="B63" s="8">
        <v>5</v>
      </c>
      <c r="C63" s="7">
        <v>2.3663088639655208E-3</v>
      </c>
      <c r="D63" s="7">
        <v>1.1765818407267165E-2</v>
      </c>
      <c r="E63" s="7">
        <v>0.9882341815927328</v>
      </c>
      <c r="F63" s="32">
        <v>95099.014505183412</v>
      </c>
      <c r="G63" s="32">
        <v>1118.9177353780542</v>
      </c>
      <c r="H63" s="32">
        <v>472853.62972564081</v>
      </c>
      <c r="I63" s="33">
        <v>3515088.5731413579</v>
      </c>
      <c r="J63" s="31">
        <v>0.99005136004404637</v>
      </c>
      <c r="K63" s="30">
        <v>36.962407985308474</v>
      </c>
    </row>
    <row r="64" spans="1:12" ht="13.5" customHeight="1" x14ac:dyDescent="0.2">
      <c r="A64" s="9">
        <f t="shared" si="8"/>
        <v>55</v>
      </c>
      <c r="B64" s="8">
        <v>5</v>
      </c>
      <c r="C64" s="7">
        <v>3.4891556445892763E-3</v>
      </c>
      <c r="D64" s="7">
        <v>1.7304524935409973E-2</v>
      </c>
      <c r="E64" s="7">
        <v>0.98269547506458998</v>
      </c>
      <c r="F64" s="32">
        <v>93980.096769805357</v>
      </c>
      <c r="G64" s="32">
        <v>1626.2809279853391</v>
      </c>
      <c r="H64" s="32">
        <v>466095.83912006184</v>
      </c>
      <c r="I64" s="33">
        <v>3042234.9434157172</v>
      </c>
      <c r="J64" s="31">
        <v>0.98570849374784331</v>
      </c>
      <c r="K64" s="30">
        <v>32.371055659448416</v>
      </c>
    </row>
    <row r="65" spans="1:11" ht="13.5" customHeight="1" x14ac:dyDescent="0.2">
      <c r="A65" s="9">
        <f t="shared" si="8"/>
        <v>60</v>
      </c>
      <c r="B65" s="8">
        <v>5</v>
      </c>
      <c r="C65" s="7">
        <v>5.4798767782943828E-3</v>
      </c>
      <c r="D65" s="7">
        <v>2.7055125095314228E-2</v>
      </c>
      <c r="E65" s="7">
        <v>0.97294487490468573</v>
      </c>
      <c r="F65" s="32">
        <v>92353.815841820018</v>
      </c>
      <c r="G65" s="32">
        <v>2498.6440406300535</v>
      </c>
      <c r="H65" s="32">
        <v>455967.19446814992</v>
      </c>
      <c r="I65" s="33">
        <v>2576139.1042956552</v>
      </c>
      <c r="J65" s="31">
        <v>0.97826918028053267</v>
      </c>
      <c r="K65" s="30">
        <v>27.894235671950629</v>
      </c>
    </row>
    <row r="66" spans="1:11" ht="13.5" customHeight="1" x14ac:dyDescent="0.2">
      <c r="A66" s="9">
        <f t="shared" si="8"/>
        <v>65</v>
      </c>
      <c r="B66" s="8">
        <v>5</v>
      </c>
      <c r="C66" s="7">
        <v>8.9231591175084769E-3</v>
      </c>
      <c r="D66" s="7">
        <v>4.3711916119475704E-2</v>
      </c>
      <c r="E66" s="7">
        <v>0.95628808388052433</v>
      </c>
      <c r="F66" s="32">
        <v>89855.171801189965</v>
      </c>
      <c r="G66" s="32">
        <v>3927.7417326746945</v>
      </c>
      <c r="H66" s="32">
        <v>440173.89816213405</v>
      </c>
      <c r="I66" s="33">
        <v>2120171.9098275052</v>
      </c>
      <c r="J66" s="31">
        <v>0.96536308642897539</v>
      </c>
      <c r="K66" s="30">
        <v>23.595435491665572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1.489651439616407E-2</v>
      </c>
      <c r="D67" s="7">
        <v>7.1990163517640857E-2</v>
      </c>
      <c r="E67" s="7">
        <v>0.92800983648235913</v>
      </c>
      <c r="F67" s="32">
        <v>85927.43006851527</v>
      </c>
      <c r="G67" s="32">
        <v>6185.9297412830638</v>
      </c>
      <c r="H67" s="32">
        <v>415260.21301170782</v>
      </c>
      <c r="I67" s="33">
        <v>1679998.0116653712</v>
      </c>
      <c r="J67" s="31">
        <v>0.94340035778030273</v>
      </c>
      <c r="K67" s="30">
        <v>19.551358749188758</v>
      </c>
    </row>
    <row r="68" spans="1:11" ht="13.5" customHeight="1" x14ac:dyDescent="0.2">
      <c r="A68" s="9">
        <f t="shared" si="8"/>
        <v>75</v>
      </c>
      <c r="B68" s="8">
        <v>5</v>
      </c>
      <c r="C68" s="7">
        <v>2.4652769171196996E-2</v>
      </c>
      <c r="D68" s="7">
        <v>0.11651087176649756</v>
      </c>
      <c r="E68" s="7">
        <v>0.88348912823350245</v>
      </c>
      <c r="F68" s="32">
        <v>79741.500327232206</v>
      </c>
      <c r="G68" s="32">
        <v>9290.7517190942744</v>
      </c>
      <c r="H68" s="32">
        <v>376864.42665228463</v>
      </c>
      <c r="I68" s="33">
        <v>1264737.7986536634</v>
      </c>
      <c r="J68" s="31">
        <v>0.90753800832264986</v>
      </c>
      <c r="K68" s="30">
        <v>15.860471567046096</v>
      </c>
    </row>
    <row r="69" spans="1:11" ht="13.5" customHeight="1" x14ac:dyDescent="0.2">
      <c r="A69" s="9">
        <f t="shared" si="8"/>
        <v>80</v>
      </c>
      <c r="B69" s="8">
        <v>5</v>
      </c>
      <c r="C69" s="7">
        <v>4.0169215612145988E-2</v>
      </c>
      <c r="D69" s="7">
        <v>0.1832483381649318</v>
      </c>
      <c r="E69" s="7">
        <v>0.8167516618350682</v>
      </c>
      <c r="F69" s="32">
        <v>70450.748608137932</v>
      </c>
      <c r="G69" s="32">
        <v>12909.982604916659</v>
      </c>
      <c r="H69" s="32">
        <v>321389.96015179995</v>
      </c>
      <c r="I69" s="33">
        <v>887873.3720013788</v>
      </c>
      <c r="J69" s="31">
        <v>0.85279993924269115</v>
      </c>
      <c r="K69" s="30">
        <v>12.602752838581171</v>
      </c>
    </row>
    <row r="70" spans="1:11" ht="13.5" customHeight="1" x14ac:dyDescent="0.2">
      <c r="A70" s="9">
        <v>85</v>
      </c>
      <c r="B70" s="8">
        <v>5</v>
      </c>
      <c r="C70" s="7">
        <v>6.336865279020959E-2</v>
      </c>
      <c r="D70" s="7">
        <v>0.27425418890930553</v>
      </c>
      <c r="E70" s="7">
        <v>0.72574581109069447</v>
      </c>
      <c r="F70" s="32">
        <v>57540.766003221273</v>
      </c>
      <c r="G70" s="32">
        <v>15780.796109433591</v>
      </c>
      <c r="H70" s="32">
        <v>249031.58603794262</v>
      </c>
      <c r="I70" s="33">
        <v>566483.41184957884</v>
      </c>
      <c r="J70" s="31">
        <v>0.77485801336270499</v>
      </c>
      <c r="K70" s="30">
        <v>9.8449056416431038</v>
      </c>
    </row>
    <row r="71" spans="1:11" ht="13.5" customHeight="1" x14ac:dyDescent="0.2">
      <c r="A71" s="9">
        <v>90</v>
      </c>
      <c r="B71" s="8">
        <v>5</v>
      </c>
      <c r="C71" s="7">
        <v>9.6199272055650778E-2</v>
      </c>
      <c r="D71" s="7">
        <v>0.38672453131741558</v>
      </c>
      <c r="E71" s="7">
        <v>0.61327546868258442</v>
      </c>
      <c r="F71" s="32">
        <v>41759.969893787682</v>
      </c>
      <c r="G71" s="32">
        <v>16149.604785004427</v>
      </c>
      <c r="H71" s="32">
        <v>167876.57993567732</v>
      </c>
      <c r="I71" s="33">
        <v>317451.82581163628</v>
      </c>
      <c r="J71" s="31">
        <v>0.6741176194014985</v>
      </c>
      <c r="K71" s="30">
        <v>7.6018212326072874</v>
      </c>
    </row>
    <row r="72" spans="1:11" ht="13.5" customHeight="1" x14ac:dyDescent="0.2">
      <c r="A72" s="9">
        <v>95</v>
      </c>
      <c r="B72" s="8">
        <v>5</v>
      </c>
      <c r="C72" s="7">
        <v>0.13928652247010859</v>
      </c>
      <c r="D72" s="7">
        <v>0.50905657616146605</v>
      </c>
      <c r="E72" s="7">
        <v>0.49094342383853395</v>
      </c>
      <c r="F72" s="32">
        <v>25610.365108783255</v>
      </c>
      <c r="G72" s="32">
        <v>13037.124776522276</v>
      </c>
      <c r="H72" s="32">
        <v>93599.327094407796</v>
      </c>
      <c r="I72" s="33">
        <v>149575.24587595899</v>
      </c>
      <c r="J72" s="31">
        <v>0.55754845095290129</v>
      </c>
      <c r="K72" s="30">
        <v>5.8404183322111685</v>
      </c>
    </row>
    <row r="73" spans="1:11" ht="13.5" customHeight="1" x14ac:dyDescent="0.2">
      <c r="A73" s="9" t="s">
        <v>3</v>
      </c>
      <c r="B73" s="34" t="s">
        <v>10</v>
      </c>
      <c r="C73" s="7">
        <v>0.22461873973571875</v>
      </c>
      <c r="D73" s="7">
        <v>1</v>
      </c>
      <c r="E73" s="7">
        <v>0</v>
      </c>
      <c r="F73" s="32">
        <v>12573.240332260979</v>
      </c>
      <c r="G73" s="32">
        <v>12573.240332260979</v>
      </c>
      <c r="H73" s="32">
        <v>55975.918781551198</v>
      </c>
      <c r="I73" s="33">
        <v>55975.918781551198</v>
      </c>
      <c r="J73" s="31">
        <v>0.3742325038728091</v>
      </c>
      <c r="K73" s="30">
        <v>4.4519882943719526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42" t="s">
        <v>21</v>
      </c>
      <c r="C75" s="15" t="s">
        <v>8</v>
      </c>
      <c r="D75" s="16">
        <f>+G75*0.5122+J75*0.4878</f>
        <v>0.10287367202882194</v>
      </c>
      <c r="E75" s="44" t="s">
        <v>6</v>
      </c>
      <c r="F75" s="17" t="s">
        <v>8</v>
      </c>
      <c r="G75" s="18">
        <f>+(H29-F30)/G29</f>
        <v>9.2358057330063734E-2</v>
      </c>
      <c r="H75" s="44" t="s">
        <v>7</v>
      </c>
      <c r="I75" s="15" t="s">
        <v>8</v>
      </c>
      <c r="J75" s="16">
        <f>(H52-F53)/G52</f>
        <v>0.11391528303477512</v>
      </c>
      <c r="K75" s="2"/>
    </row>
    <row r="76" spans="1:11" ht="15.75" customHeight="1" x14ac:dyDescent="0.2">
      <c r="B76" s="43"/>
      <c r="C76" s="19" t="s">
        <v>9</v>
      </c>
      <c r="D76" s="16">
        <f>+G76*0.5122+J76*0.4878</f>
        <v>1.3108429540907565</v>
      </c>
      <c r="E76" s="45"/>
      <c r="F76" s="20" t="s">
        <v>9</v>
      </c>
      <c r="G76" s="18">
        <f>+(H30-4*F31)/G30</f>
        <v>1.3405060817329548</v>
      </c>
      <c r="H76" s="45"/>
      <c r="I76" s="19" t="s">
        <v>9</v>
      </c>
      <c r="J76" s="16">
        <f>(H53-4*F54)/G53</f>
        <v>1.2796960619662505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2026-07-23T16:37:20Z</cp:lastPrinted>
  <dcterms:created xsi:type="dcterms:W3CDTF">2026-01-27T16:14:36Z</dcterms:created>
  <dcterms:modified xsi:type="dcterms:W3CDTF">2026-07-23T16:37:54Z</dcterms:modified>
</cp:coreProperties>
</file>